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224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104" i="1" l="1"/>
  <c r="L104" i="1"/>
  <c r="K104" i="1"/>
  <c r="J104" i="1"/>
  <c r="I104" i="1"/>
  <c r="H104" i="1"/>
  <c r="G104" i="1"/>
  <c r="F104" i="1"/>
  <c r="E104" i="1"/>
  <c r="D104" i="1"/>
  <c r="E85" i="1" l="1"/>
  <c r="M115" i="1" l="1"/>
  <c r="L115" i="1"/>
  <c r="K115" i="1"/>
  <c r="J115" i="1"/>
  <c r="I115" i="1"/>
  <c r="H115" i="1"/>
  <c r="G115" i="1"/>
  <c r="F115" i="1"/>
  <c r="E115" i="1"/>
  <c r="D115" i="1"/>
  <c r="M96" i="1"/>
  <c r="L96" i="1"/>
  <c r="K96" i="1"/>
  <c r="J96" i="1"/>
  <c r="I96" i="1"/>
  <c r="H96" i="1"/>
  <c r="G96" i="1"/>
  <c r="F96" i="1"/>
  <c r="E96" i="1"/>
  <c r="D96" i="1"/>
  <c r="M85" i="1"/>
  <c r="L85" i="1"/>
  <c r="K85" i="1"/>
  <c r="J85" i="1"/>
  <c r="I85" i="1"/>
  <c r="H85" i="1"/>
  <c r="G85" i="1"/>
  <c r="F85" i="1"/>
  <c r="D85" i="1"/>
  <c r="M74" i="1"/>
  <c r="L74" i="1"/>
  <c r="K74" i="1"/>
  <c r="J74" i="1"/>
  <c r="I74" i="1"/>
  <c r="H74" i="1"/>
  <c r="G74" i="1"/>
  <c r="F74" i="1"/>
  <c r="E74" i="1"/>
  <c r="D74" i="1"/>
  <c r="M63" i="1"/>
  <c r="L63" i="1"/>
  <c r="K63" i="1"/>
  <c r="J63" i="1"/>
  <c r="I63" i="1"/>
  <c r="H63" i="1"/>
  <c r="G63" i="1"/>
  <c r="F63" i="1"/>
  <c r="E63" i="1"/>
  <c r="D63" i="1"/>
  <c r="M52" i="1"/>
  <c r="L52" i="1"/>
  <c r="K52" i="1"/>
  <c r="J52" i="1"/>
  <c r="I52" i="1"/>
  <c r="H52" i="1"/>
  <c r="G52" i="1"/>
  <c r="F52" i="1"/>
  <c r="E52" i="1"/>
  <c r="D52" i="1"/>
  <c r="M41" i="1"/>
  <c r="L41" i="1"/>
  <c r="K41" i="1"/>
  <c r="J41" i="1"/>
  <c r="I41" i="1"/>
  <c r="H41" i="1"/>
  <c r="G41" i="1"/>
  <c r="F41" i="1"/>
  <c r="E41" i="1"/>
  <c r="D41" i="1"/>
  <c r="M29" i="1"/>
  <c r="L29" i="1"/>
  <c r="K29" i="1"/>
  <c r="J29" i="1"/>
  <c r="I29" i="1"/>
  <c r="H29" i="1"/>
  <c r="G29" i="1"/>
  <c r="F29" i="1"/>
  <c r="E29" i="1"/>
  <c r="D29" i="1"/>
  <c r="M17" i="1"/>
  <c r="L17" i="1"/>
  <c r="K17" i="1"/>
  <c r="J17" i="1"/>
  <c r="I17" i="1"/>
  <c r="H17" i="1"/>
  <c r="G17" i="1"/>
  <c r="F17" i="1"/>
  <c r="E17" i="1"/>
  <c r="D17" i="1"/>
  <c r="D116" i="1" l="1"/>
  <c r="E116" i="1"/>
  <c r="G116" i="1"/>
  <c r="G118" i="1" s="1"/>
  <c r="F116" i="1"/>
  <c r="F118" i="1" s="1"/>
  <c r="D118" i="1"/>
  <c r="E118" i="1"/>
</calcChain>
</file>

<file path=xl/sharedStrings.xml><?xml version="1.0" encoding="utf-8"?>
<sst xmlns="http://schemas.openxmlformats.org/spreadsheetml/2006/main" count="306" uniqueCount="112">
  <si>
    <t>Согласовано:</t>
  </si>
  <si>
    <t>Утверждаю:</t>
  </si>
  <si>
    <t>_________________ Д.С.Янтурина</t>
  </si>
  <si>
    <t>«___» ________________2017 г.</t>
  </si>
  <si>
    <t>_________________2020 г.</t>
  </si>
  <si>
    <t>"__" ______________ 2020 г.</t>
  </si>
  <si>
    <t>№ рец</t>
  </si>
  <si>
    <t>Прием пищи</t>
  </si>
  <si>
    <t>Масса</t>
  </si>
  <si>
    <t>Пищевые веществва</t>
  </si>
  <si>
    <t>Энергетичес</t>
  </si>
  <si>
    <t xml:space="preserve">                                             Витамины ,мг </t>
  </si>
  <si>
    <t>Минеральные вещества</t>
  </si>
  <si>
    <t>наименование блюда</t>
  </si>
  <si>
    <t>порции</t>
  </si>
  <si>
    <t>Б</t>
  </si>
  <si>
    <t>Ж</t>
  </si>
  <si>
    <t>У</t>
  </si>
  <si>
    <t>кая ценность</t>
  </si>
  <si>
    <t>В1</t>
  </si>
  <si>
    <t>В2</t>
  </si>
  <si>
    <t>С</t>
  </si>
  <si>
    <t>Ca</t>
  </si>
  <si>
    <t>Mg</t>
  </si>
  <si>
    <t>Fe</t>
  </si>
  <si>
    <t>1-й день</t>
  </si>
  <si>
    <t>Обед</t>
  </si>
  <si>
    <t>ТК № 6</t>
  </si>
  <si>
    <t>Салат из капусты белокочаной</t>
  </si>
  <si>
    <t xml:space="preserve"> с морковью</t>
  </si>
  <si>
    <t>Плов из отварной говядины</t>
  </si>
  <si>
    <t xml:space="preserve">      2 -й день:</t>
  </si>
  <si>
    <t xml:space="preserve">                                                                 Витамины ,мг </t>
  </si>
  <si>
    <t>В 2</t>
  </si>
  <si>
    <t xml:space="preserve">      3 -й день:</t>
  </si>
  <si>
    <t xml:space="preserve">                                        Витамины ,мг </t>
  </si>
  <si>
    <t xml:space="preserve">     4 -й день:</t>
  </si>
  <si>
    <t xml:space="preserve">                                                              Витамины ,мг </t>
  </si>
  <si>
    <t xml:space="preserve">    5 -й день:</t>
  </si>
  <si>
    <t xml:space="preserve">                                                Витамины ,мг </t>
  </si>
  <si>
    <t xml:space="preserve">       В2</t>
  </si>
  <si>
    <t xml:space="preserve"> 6-й день:</t>
  </si>
  <si>
    <t xml:space="preserve">                                                                               Витамины ,мг </t>
  </si>
  <si>
    <t>7-й день:</t>
  </si>
  <si>
    <t xml:space="preserve">                                                                              Витамины ,мг </t>
  </si>
  <si>
    <t>8-й день:</t>
  </si>
  <si>
    <t xml:space="preserve">                                                 Витамины ,мг </t>
  </si>
  <si>
    <t>9-й день:</t>
  </si>
  <si>
    <t>10 -й день:</t>
  </si>
  <si>
    <t xml:space="preserve">                                               Витамины ,мг </t>
  </si>
  <si>
    <t xml:space="preserve">      Итого за период</t>
  </si>
  <si>
    <t xml:space="preserve">         Среднее значение  за период</t>
  </si>
  <si>
    <t>Содержание белков, жиров, углеводов в</t>
  </si>
  <si>
    <t xml:space="preserve"> меню за период в % от калорийности</t>
  </si>
  <si>
    <t>Сыр порциями</t>
  </si>
  <si>
    <t>ТК № 129</t>
  </si>
  <si>
    <t>Котлеты из птицы</t>
  </si>
  <si>
    <t>100/6</t>
  </si>
  <si>
    <t>ТК № 211</t>
  </si>
  <si>
    <t>Макаронные изделия отварные</t>
  </si>
  <si>
    <t>180/5</t>
  </si>
  <si>
    <t>ТК №283</t>
  </si>
  <si>
    <t>Чай с молоком</t>
  </si>
  <si>
    <t>150/50</t>
  </si>
  <si>
    <t xml:space="preserve">          Итого за завтрак</t>
  </si>
  <si>
    <t>ТК №282</t>
  </si>
  <si>
    <t>Чай с сахаром</t>
  </si>
  <si>
    <t>Йогурт</t>
  </si>
  <si>
    <t>Огурцы свежие</t>
  </si>
  <si>
    <t>ТК №83</t>
  </si>
  <si>
    <t>Котлеты рыбные</t>
  </si>
  <si>
    <t>ТК № 138</t>
  </si>
  <si>
    <t>Пюре картофельное</t>
  </si>
  <si>
    <t>ТК № 288</t>
  </si>
  <si>
    <t>Какао с молоком</t>
  </si>
  <si>
    <t>Яблоко</t>
  </si>
  <si>
    <t xml:space="preserve">ТК № 195 </t>
  </si>
  <si>
    <t xml:space="preserve">Каша "Дружба" с маслом </t>
  </si>
  <si>
    <t>ТК №272</t>
  </si>
  <si>
    <t>Булочка "Домашняя"</t>
  </si>
  <si>
    <t>ТК № 282</t>
  </si>
  <si>
    <t>Чай с лимоном</t>
  </si>
  <si>
    <t>ТК №113</t>
  </si>
  <si>
    <t>200/50</t>
  </si>
  <si>
    <t>ТК № 98</t>
  </si>
  <si>
    <t>80/30</t>
  </si>
  <si>
    <t>Завтрак</t>
  </si>
  <si>
    <t>ТК №192</t>
  </si>
  <si>
    <t xml:space="preserve">Каша рисовая   </t>
  </si>
  <si>
    <t>молочная жидкая</t>
  </si>
  <si>
    <t>Помидоры свежие</t>
  </si>
  <si>
    <t>ТК № 184</t>
  </si>
  <si>
    <t>Каша "Артек" молочная вязкая</t>
  </si>
  <si>
    <t>ТК № 269</t>
  </si>
  <si>
    <t>Плюшка Новомосковская</t>
  </si>
  <si>
    <t>_____________________________</t>
  </si>
  <si>
    <t>завтрак</t>
  </si>
  <si>
    <t>Начальник ТО Управления</t>
  </si>
  <si>
    <t>Роспотребнадзора  РБ</t>
  </si>
  <si>
    <t>ТК № 223</t>
  </si>
  <si>
    <t xml:space="preserve">Запеканка из творога </t>
  </si>
  <si>
    <t>150/20</t>
  </si>
  <si>
    <t>со сгущенным молоком</t>
  </si>
  <si>
    <t>Масло сливочное порционное</t>
  </si>
  <si>
    <t>ТК 3 218</t>
  </si>
  <si>
    <t>Омлет натуральный</t>
  </si>
  <si>
    <t>120/5</t>
  </si>
  <si>
    <t>Шанежка с картофелем</t>
  </si>
  <si>
    <t>Хлеб пшеничный обогащенный</t>
  </si>
  <si>
    <t>Биточки( котлеты) мясные</t>
  </si>
  <si>
    <t>фрукт</t>
  </si>
  <si>
    <t>Примерное двухнедельное меню рационов горячего питания для учащихся общеобразовательных учреждений МР Балтачевский район для учащихся многодетных малообеспеченных семей на сезон (весна-лето) 2020-2021 учебного года (от 11 лет и старше) по сборнику технологических карт, рецептур блюд кулинарных изделий для школьного питания, 2014 год,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</si>
</sst>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0" fillId="0" borderId="14" xfId="0" applyBorder="1"/>
    <xf numFmtId="0" fontId="0" fillId="0" borderId="10" xfId="0" applyBorder="1"/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/>
    <xf numFmtId="0" fontId="7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0" fillId="0" borderId="13" xfId="0" applyBorder="1"/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15" xfId="0" applyBorder="1"/>
    <xf numFmtId="0" fontId="7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4" xfId="0" applyBorder="1"/>
    <xf numFmtId="0" fontId="0" fillId="0" borderId="9" xfId="0" applyBorder="1"/>
    <xf numFmtId="0" fontId="7" fillId="0" borderId="1" xfId="0" applyFont="1" applyBorder="1" applyAlignment="1">
      <alignment horizontal="center" vertical="center"/>
    </xf>
    <xf numFmtId="0" fontId="0" fillId="0" borderId="3" xfId="0" applyBorder="1"/>
    <xf numFmtId="0" fontId="10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topLeftCell="A4" zoomScale="80" zoomScaleNormal="80" workbookViewId="0">
      <selection activeCell="D3" sqref="D3"/>
    </sheetView>
  </sheetViews>
  <sheetFormatPr defaultRowHeight="15" x14ac:dyDescent="0.25"/>
  <cols>
    <col min="2" max="2" width="22.85546875" customWidth="1"/>
    <col min="3" max="3" width="7" customWidth="1"/>
    <col min="4" max="4" width="9" customWidth="1"/>
    <col min="5" max="5" width="8.28515625" customWidth="1"/>
    <col min="6" max="6" width="7.85546875" customWidth="1"/>
  </cols>
  <sheetData>
    <row r="1" spans="1:14" ht="15.75" x14ac:dyDescent="0.25">
      <c r="A1" s="1" t="s">
        <v>0</v>
      </c>
      <c r="B1" s="2"/>
      <c r="C1" s="2"/>
      <c r="D1" s="2"/>
      <c r="J1" s="48" t="s">
        <v>1</v>
      </c>
      <c r="K1" s="48"/>
      <c r="L1" s="48"/>
      <c r="M1" s="48"/>
    </row>
    <row r="2" spans="1:14" ht="15.75" customHeight="1" x14ac:dyDescent="0.25">
      <c r="A2" s="3" t="s">
        <v>97</v>
      </c>
      <c r="B2" s="2"/>
      <c r="C2" s="2"/>
      <c r="D2" s="2"/>
      <c r="J2" s="97"/>
      <c r="K2" s="97"/>
      <c r="L2" s="97"/>
      <c r="M2" s="97"/>
      <c r="N2" s="97"/>
    </row>
    <row r="3" spans="1:14" ht="15.75" customHeight="1" x14ac:dyDescent="0.25">
      <c r="A3" s="3" t="s">
        <v>98</v>
      </c>
      <c r="B3" s="2"/>
      <c r="C3" s="2"/>
      <c r="D3" s="2"/>
      <c r="J3" s="97" t="s">
        <v>95</v>
      </c>
      <c r="K3" s="97"/>
      <c r="L3" s="97"/>
      <c r="M3" s="97"/>
      <c r="N3" s="97"/>
    </row>
    <row r="4" spans="1:14" ht="15.75" customHeight="1" x14ac:dyDescent="0.25">
      <c r="A4" s="3" t="s">
        <v>2</v>
      </c>
      <c r="B4" s="2"/>
      <c r="C4" s="2"/>
      <c r="D4" s="2"/>
      <c r="J4" s="97"/>
      <c r="K4" s="97"/>
      <c r="L4" s="97"/>
      <c r="M4" s="97"/>
      <c r="N4" s="97"/>
    </row>
    <row r="5" spans="1:14" ht="15.75" customHeight="1" x14ac:dyDescent="0.25">
      <c r="A5" s="3" t="s">
        <v>3</v>
      </c>
      <c r="B5" s="2" t="s">
        <v>4</v>
      </c>
      <c r="C5" s="2"/>
      <c r="D5" s="2"/>
      <c r="J5" s="97" t="s">
        <v>5</v>
      </c>
      <c r="K5" s="97"/>
      <c r="L5" s="97"/>
      <c r="M5" s="97"/>
      <c r="N5" s="97"/>
    </row>
    <row r="6" spans="1:14" ht="69" customHeight="1" x14ac:dyDescent="0.25">
      <c r="A6" s="95" t="s">
        <v>111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4" x14ac:dyDescent="0.25">
      <c r="A7" s="4" t="s">
        <v>6</v>
      </c>
      <c r="B7" s="5" t="s">
        <v>7</v>
      </c>
      <c r="C7" s="6" t="s">
        <v>8</v>
      </c>
      <c r="D7" s="7"/>
      <c r="E7" s="8" t="s">
        <v>9</v>
      </c>
      <c r="F7" s="9"/>
      <c r="G7" s="6" t="s">
        <v>10</v>
      </c>
      <c r="H7" s="4" t="s">
        <v>11</v>
      </c>
      <c r="I7" s="8"/>
      <c r="J7" s="10"/>
      <c r="K7" s="11"/>
      <c r="L7" s="7" t="s">
        <v>12</v>
      </c>
      <c r="M7" s="35"/>
    </row>
    <row r="8" spans="1:14" x14ac:dyDescent="0.25">
      <c r="A8" s="12"/>
      <c r="B8" s="13" t="s">
        <v>13</v>
      </c>
      <c r="C8" s="14" t="s">
        <v>14</v>
      </c>
      <c r="D8" s="13" t="s">
        <v>15</v>
      </c>
      <c r="E8" s="14" t="s">
        <v>16</v>
      </c>
      <c r="F8" s="13" t="s">
        <v>17</v>
      </c>
      <c r="G8" s="13" t="s">
        <v>18</v>
      </c>
      <c r="H8" s="11" t="s">
        <v>19</v>
      </c>
      <c r="I8" s="15" t="s">
        <v>20</v>
      </c>
      <c r="J8" s="5" t="s">
        <v>21</v>
      </c>
      <c r="K8" s="14" t="s">
        <v>22</v>
      </c>
      <c r="L8" s="16" t="s">
        <v>23</v>
      </c>
      <c r="M8" s="17" t="s">
        <v>24</v>
      </c>
    </row>
    <row r="9" spans="1:14" x14ac:dyDescent="0.25">
      <c r="A9" s="7">
        <v>1</v>
      </c>
      <c r="B9" s="11">
        <v>2</v>
      </c>
      <c r="C9" s="8">
        <v>3</v>
      </c>
      <c r="D9" s="11">
        <v>4</v>
      </c>
      <c r="E9" s="8">
        <v>5</v>
      </c>
      <c r="F9" s="11">
        <v>6</v>
      </c>
      <c r="G9" s="8">
        <v>7</v>
      </c>
      <c r="H9" s="11">
        <v>8</v>
      </c>
      <c r="I9" s="18">
        <v>9</v>
      </c>
      <c r="J9" s="11">
        <v>10</v>
      </c>
      <c r="K9" s="8">
        <v>11</v>
      </c>
      <c r="L9" s="8">
        <v>12</v>
      </c>
      <c r="M9" s="11">
        <v>13</v>
      </c>
    </row>
    <row r="10" spans="1:14" x14ac:dyDescent="0.25">
      <c r="A10" s="81"/>
      <c r="B10" s="19" t="s">
        <v>25</v>
      </c>
      <c r="M10" s="74"/>
    </row>
    <row r="11" spans="1:14" x14ac:dyDescent="0.25">
      <c r="A11" s="44"/>
      <c r="B11" s="80"/>
      <c r="C11" s="14"/>
      <c r="D11" s="14"/>
      <c r="E11" s="14"/>
      <c r="F11" s="14"/>
      <c r="G11" s="14"/>
      <c r="H11" s="14"/>
      <c r="I11" s="20"/>
      <c r="J11" s="14"/>
      <c r="K11" s="14"/>
      <c r="L11" s="14"/>
      <c r="M11" s="21"/>
    </row>
    <row r="12" spans="1:14" x14ac:dyDescent="0.25">
      <c r="A12" s="4"/>
      <c r="B12" s="11" t="s">
        <v>54</v>
      </c>
      <c r="C12" s="9">
        <v>10</v>
      </c>
      <c r="D12" s="37">
        <v>3</v>
      </c>
      <c r="E12" s="37">
        <v>3</v>
      </c>
      <c r="F12" s="37">
        <v>0</v>
      </c>
      <c r="G12" s="37">
        <v>36</v>
      </c>
      <c r="H12" s="37">
        <v>0</v>
      </c>
      <c r="I12" s="18">
        <v>7.0000000000000007E-2</v>
      </c>
      <c r="J12" s="11">
        <v>0</v>
      </c>
      <c r="K12" s="49">
        <v>100</v>
      </c>
      <c r="L12" s="37">
        <v>505</v>
      </c>
      <c r="M12" s="37">
        <v>7.0000000000000007E-2</v>
      </c>
    </row>
    <row r="13" spans="1:14" x14ac:dyDescent="0.25">
      <c r="A13" s="11" t="s">
        <v>55</v>
      </c>
      <c r="B13" s="50" t="s">
        <v>56</v>
      </c>
      <c r="C13" s="14" t="s">
        <v>57</v>
      </c>
      <c r="D13" s="51">
        <v>15</v>
      </c>
      <c r="E13" s="11">
        <v>21.4</v>
      </c>
      <c r="F13" s="9">
        <v>15.5</v>
      </c>
      <c r="G13" s="8">
        <v>316</v>
      </c>
      <c r="H13" s="11">
        <v>7.0000000000000007E-2</v>
      </c>
      <c r="I13" s="23">
        <v>0.11</v>
      </c>
      <c r="J13" s="13">
        <v>0.39</v>
      </c>
      <c r="K13" s="11">
        <v>22</v>
      </c>
      <c r="L13" s="8">
        <v>22.69</v>
      </c>
      <c r="M13" s="11">
        <v>1.79</v>
      </c>
    </row>
    <row r="14" spans="1:14" x14ac:dyDescent="0.25">
      <c r="A14" s="7" t="s">
        <v>58</v>
      </c>
      <c r="B14" s="11" t="s">
        <v>59</v>
      </c>
      <c r="C14" s="8" t="s">
        <v>60</v>
      </c>
      <c r="D14" s="11">
        <v>6.6</v>
      </c>
      <c r="E14" s="11">
        <v>4.7</v>
      </c>
      <c r="F14" s="11">
        <v>39.4</v>
      </c>
      <c r="G14" s="11">
        <v>230</v>
      </c>
      <c r="H14" s="11">
        <v>7.0000000000000007E-2</v>
      </c>
      <c r="I14" s="10">
        <v>0.02</v>
      </c>
      <c r="J14" s="11">
        <v>0</v>
      </c>
      <c r="K14" s="9">
        <v>11.31</v>
      </c>
      <c r="L14" s="11">
        <v>9.07</v>
      </c>
      <c r="M14" s="11">
        <v>0.92</v>
      </c>
    </row>
    <row r="15" spans="1:14" x14ac:dyDescent="0.25">
      <c r="A15" s="52" t="s">
        <v>61</v>
      </c>
      <c r="B15" s="11" t="s">
        <v>62</v>
      </c>
      <c r="C15" s="53" t="s">
        <v>63</v>
      </c>
      <c r="D15" s="54">
        <v>1.4</v>
      </c>
      <c r="E15" s="54">
        <v>1.4</v>
      </c>
      <c r="F15" s="54">
        <v>11.2</v>
      </c>
      <c r="G15" s="54">
        <v>61</v>
      </c>
      <c r="H15" s="54">
        <v>0.01</v>
      </c>
      <c r="I15" s="54">
        <v>2.06</v>
      </c>
      <c r="J15" s="54">
        <v>0.26</v>
      </c>
      <c r="K15" s="54">
        <v>53.06</v>
      </c>
      <c r="L15" s="54">
        <v>6.09</v>
      </c>
      <c r="M15" s="54">
        <v>7.0000000000000007E-2</v>
      </c>
    </row>
    <row r="16" spans="1:14" x14ac:dyDescent="0.25">
      <c r="A16" s="11"/>
      <c r="B16" s="55" t="s">
        <v>108</v>
      </c>
      <c r="C16" s="56">
        <v>50</v>
      </c>
      <c r="D16" s="57">
        <v>3.8</v>
      </c>
      <c r="E16" s="56">
        <v>0.4</v>
      </c>
      <c r="F16" s="57">
        <v>24.6</v>
      </c>
      <c r="G16" s="56">
        <v>117.55743</v>
      </c>
      <c r="H16" s="57">
        <v>0.06</v>
      </c>
      <c r="I16" s="56">
        <v>0.01</v>
      </c>
      <c r="J16" s="57">
        <v>0</v>
      </c>
      <c r="K16" s="56">
        <v>10</v>
      </c>
      <c r="L16" s="57">
        <v>7</v>
      </c>
      <c r="M16" s="55">
        <v>0.56999999999999995</v>
      </c>
    </row>
    <row r="17" spans="1:13" x14ac:dyDescent="0.25">
      <c r="A17" s="45"/>
      <c r="B17" s="59" t="s">
        <v>64</v>
      </c>
      <c r="C17" s="9"/>
      <c r="D17" s="11">
        <f t="shared" ref="D17:M17" si="0">SUM(D12:D16)</f>
        <v>29.8</v>
      </c>
      <c r="E17" s="11">
        <f t="shared" si="0"/>
        <v>30.899999999999995</v>
      </c>
      <c r="F17" s="11">
        <f t="shared" si="0"/>
        <v>90.699999999999989</v>
      </c>
      <c r="G17" s="8">
        <f t="shared" si="0"/>
        <v>760.55742999999995</v>
      </c>
      <c r="H17" s="11">
        <f t="shared" si="0"/>
        <v>0.21000000000000002</v>
      </c>
      <c r="I17" s="10">
        <f t="shared" si="0"/>
        <v>2.27</v>
      </c>
      <c r="J17" s="11">
        <f t="shared" si="0"/>
        <v>0.65</v>
      </c>
      <c r="K17" s="9">
        <f t="shared" si="0"/>
        <v>196.37</v>
      </c>
      <c r="L17" s="11">
        <f t="shared" si="0"/>
        <v>549.85000000000014</v>
      </c>
      <c r="M17" s="11">
        <f t="shared" si="0"/>
        <v>3.42</v>
      </c>
    </row>
    <row r="18" spans="1:13" x14ac:dyDescent="0.25">
      <c r="A18" s="30"/>
      <c r="B18" s="34" t="s">
        <v>31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2"/>
    </row>
    <row r="19" spans="1:13" x14ac:dyDescent="0.25">
      <c r="A19" s="5" t="s">
        <v>6</v>
      </c>
      <c r="B19" s="42" t="s">
        <v>7</v>
      </c>
      <c r="C19" s="6" t="s">
        <v>8</v>
      </c>
      <c r="D19" s="7"/>
      <c r="E19" s="8" t="s">
        <v>9</v>
      </c>
      <c r="F19" s="9"/>
      <c r="G19" s="6" t="s">
        <v>10</v>
      </c>
      <c r="H19" s="4" t="s">
        <v>32</v>
      </c>
      <c r="I19" s="8"/>
      <c r="J19" s="10"/>
      <c r="K19" s="11"/>
      <c r="L19" s="7" t="s">
        <v>12</v>
      </c>
      <c r="M19" s="35"/>
    </row>
    <row r="20" spans="1:13" x14ac:dyDescent="0.25">
      <c r="A20" s="13"/>
      <c r="B20" s="21" t="s">
        <v>13</v>
      </c>
      <c r="C20" s="14" t="s">
        <v>14</v>
      </c>
      <c r="D20" s="13" t="s">
        <v>15</v>
      </c>
      <c r="E20" s="14" t="s">
        <v>16</v>
      </c>
      <c r="F20" s="13" t="s">
        <v>17</v>
      </c>
      <c r="G20" s="13" t="s">
        <v>18</v>
      </c>
      <c r="H20" s="5" t="s">
        <v>19</v>
      </c>
      <c r="I20" s="22" t="s">
        <v>33</v>
      </c>
      <c r="J20" s="5" t="s">
        <v>21</v>
      </c>
      <c r="K20" s="11" t="s">
        <v>22</v>
      </c>
      <c r="L20" s="16" t="s">
        <v>23</v>
      </c>
      <c r="M20" s="17" t="s">
        <v>24</v>
      </c>
    </row>
    <row r="21" spans="1:13" x14ac:dyDescent="0.25">
      <c r="A21" s="11">
        <v>1</v>
      </c>
      <c r="B21" s="9">
        <v>2</v>
      </c>
      <c r="C21" s="8">
        <v>3</v>
      </c>
      <c r="D21" s="11">
        <v>4</v>
      </c>
      <c r="E21" s="8">
        <v>5</v>
      </c>
      <c r="F21" s="11">
        <v>6</v>
      </c>
      <c r="G21" s="8">
        <v>7</v>
      </c>
      <c r="H21" s="11">
        <v>8</v>
      </c>
      <c r="I21" s="27">
        <v>9</v>
      </c>
      <c r="J21" s="11">
        <v>10</v>
      </c>
      <c r="K21" s="11">
        <v>11</v>
      </c>
      <c r="L21" s="8">
        <v>12</v>
      </c>
      <c r="M21" s="11">
        <v>13</v>
      </c>
    </row>
    <row r="22" spans="1:13" x14ac:dyDescent="0.25">
      <c r="A22" s="43"/>
      <c r="B22" s="59"/>
      <c r="C22" s="8"/>
      <c r="D22" s="8"/>
      <c r="E22" s="14"/>
      <c r="F22" s="14"/>
      <c r="G22" s="8"/>
      <c r="H22" s="8"/>
      <c r="I22" s="10"/>
      <c r="J22" s="14"/>
      <c r="K22" s="8"/>
      <c r="L22" s="14"/>
      <c r="M22" s="9"/>
    </row>
    <row r="23" spans="1:13" x14ac:dyDescent="0.25">
      <c r="A23" s="4" t="s">
        <v>99</v>
      </c>
      <c r="B23" s="5" t="s">
        <v>100</v>
      </c>
      <c r="C23" s="4" t="s">
        <v>101</v>
      </c>
      <c r="D23" s="5">
        <v>26.4</v>
      </c>
      <c r="E23" s="5">
        <v>19</v>
      </c>
      <c r="F23" s="5">
        <v>33.799999999999997</v>
      </c>
      <c r="G23" s="5">
        <v>408</v>
      </c>
      <c r="H23" s="5">
        <v>7.0000000000000007E-2</v>
      </c>
      <c r="I23" s="90">
        <v>0.4</v>
      </c>
      <c r="J23" s="5">
        <v>0.54</v>
      </c>
      <c r="K23" s="42">
        <v>226.71</v>
      </c>
      <c r="L23" s="5">
        <v>36.72</v>
      </c>
      <c r="M23" s="5">
        <v>0.8</v>
      </c>
    </row>
    <row r="24" spans="1:13" x14ac:dyDescent="0.25">
      <c r="A24" s="13"/>
      <c r="B24" s="50" t="s">
        <v>102</v>
      </c>
      <c r="C24" s="14"/>
      <c r="D24" s="13"/>
      <c r="E24" s="13"/>
      <c r="F24" s="21"/>
      <c r="G24" s="14"/>
      <c r="H24" s="13"/>
      <c r="I24" s="23"/>
      <c r="J24" s="13"/>
      <c r="K24" s="13"/>
      <c r="L24" s="14"/>
      <c r="M24" s="13"/>
    </row>
    <row r="25" spans="1:13" x14ac:dyDescent="0.25">
      <c r="A25" s="12"/>
      <c r="B25" s="13" t="s">
        <v>103</v>
      </c>
      <c r="C25" s="14">
        <v>10</v>
      </c>
      <c r="D25" s="13">
        <v>0.08</v>
      </c>
      <c r="E25" s="13">
        <v>9.08</v>
      </c>
      <c r="F25" s="13">
        <v>0.16</v>
      </c>
      <c r="G25" s="14">
        <v>66.099999999999994</v>
      </c>
      <c r="H25" s="13">
        <v>1E-3</v>
      </c>
      <c r="I25" s="23">
        <v>1.2E-2</v>
      </c>
      <c r="J25" s="13">
        <v>0</v>
      </c>
      <c r="K25" s="13">
        <v>3</v>
      </c>
      <c r="L25" s="14">
        <v>0.05</v>
      </c>
      <c r="M25" s="13">
        <v>1E-3</v>
      </c>
    </row>
    <row r="26" spans="1:13" x14ac:dyDescent="0.25">
      <c r="A26" s="11" t="s">
        <v>65</v>
      </c>
      <c r="B26" s="9" t="s">
        <v>66</v>
      </c>
      <c r="C26" s="8">
        <v>200</v>
      </c>
      <c r="D26" s="11">
        <v>0.1</v>
      </c>
      <c r="E26" s="11">
        <v>0</v>
      </c>
      <c r="F26" s="11">
        <v>9.1</v>
      </c>
      <c r="G26" s="11">
        <v>35</v>
      </c>
      <c r="H26" s="11">
        <v>0</v>
      </c>
      <c r="I26" s="27">
        <v>0</v>
      </c>
      <c r="J26" s="9">
        <v>0</v>
      </c>
      <c r="K26" s="11">
        <v>0.26</v>
      </c>
      <c r="L26" s="11">
        <v>0</v>
      </c>
      <c r="M26" s="11">
        <v>0.03</v>
      </c>
    </row>
    <row r="27" spans="1:13" x14ac:dyDescent="0.25">
      <c r="A27" s="83"/>
      <c r="B27" s="55" t="s">
        <v>108</v>
      </c>
      <c r="C27" s="56">
        <v>50</v>
      </c>
      <c r="D27" s="57">
        <v>3.8</v>
      </c>
      <c r="E27" s="56">
        <v>0.4</v>
      </c>
      <c r="F27" s="57">
        <v>24.6</v>
      </c>
      <c r="G27" s="56">
        <v>117.55743</v>
      </c>
      <c r="H27" s="57">
        <v>0.06</v>
      </c>
      <c r="I27" s="56">
        <v>0.01</v>
      </c>
      <c r="J27" s="57">
        <v>0</v>
      </c>
      <c r="K27" s="56">
        <v>10</v>
      </c>
      <c r="L27" s="57">
        <v>7</v>
      </c>
      <c r="M27" s="55">
        <v>0.56999999999999995</v>
      </c>
    </row>
    <row r="28" spans="1:13" x14ac:dyDescent="0.25">
      <c r="A28" s="11"/>
      <c r="B28" s="55" t="s">
        <v>67</v>
      </c>
      <c r="C28" s="56">
        <v>100</v>
      </c>
      <c r="D28" s="57">
        <v>2.5</v>
      </c>
      <c r="E28" s="56">
        <v>1.2</v>
      </c>
      <c r="F28" s="57">
        <v>7.6</v>
      </c>
      <c r="G28" s="56">
        <v>51.2</v>
      </c>
      <c r="H28" s="57">
        <v>0.03</v>
      </c>
      <c r="I28" s="56">
        <v>0.15</v>
      </c>
      <c r="J28" s="57">
        <v>0.6</v>
      </c>
      <c r="K28" s="56">
        <v>124</v>
      </c>
      <c r="L28" s="57">
        <v>0</v>
      </c>
      <c r="M28" s="55">
        <v>0.1</v>
      </c>
    </row>
    <row r="29" spans="1:13" x14ac:dyDescent="0.25">
      <c r="A29" s="45"/>
      <c r="B29" s="59" t="s">
        <v>64</v>
      </c>
      <c r="C29" s="59"/>
      <c r="D29" s="11">
        <f t="shared" ref="D29:M29" si="1">SUM(D23:D28)</f>
        <v>32.879999999999995</v>
      </c>
      <c r="E29" s="11">
        <f t="shared" si="1"/>
        <v>29.679999999999996</v>
      </c>
      <c r="F29" s="11">
        <f t="shared" si="1"/>
        <v>75.259999999999991</v>
      </c>
      <c r="G29" s="8">
        <f t="shared" si="1"/>
        <v>677.85743000000002</v>
      </c>
      <c r="H29" s="11">
        <f t="shared" si="1"/>
        <v>0.161</v>
      </c>
      <c r="I29" s="10">
        <f t="shared" si="1"/>
        <v>0.57200000000000006</v>
      </c>
      <c r="J29" s="11">
        <f t="shared" si="1"/>
        <v>1.1400000000000001</v>
      </c>
      <c r="K29" s="9">
        <f t="shared" si="1"/>
        <v>363.97</v>
      </c>
      <c r="L29" s="11">
        <f t="shared" si="1"/>
        <v>43.769999999999996</v>
      </c>
      <c r="M29" s="11">
        <f t="shared" si="1"/>
        <v>1.5010000000000001</v>
      </c>
    </row>
    <row r="30" spans="1:13" x14ac:dyDescent="0.25">
      <c r="A30" s="81"/>
      <c r="B30" s="39" t="s">
        <v>34</v>
      </c>
      <c r="M30" s="74"/>
    </row>
    <row r="31" spans="1:13" x14ac:dyDescent="0.25">
      <c r="A31" s="5" t="s">
        <v>6</v>
      </c>
      <c r="B31" s="42" t="s">
        <v>7</v>
      </c>
      <c r="C31" s="6" t="s">
        <v>8</v>
      </c>
      <c r="D31" s="7"/>
      <c r="E31" s="8" t="s">
        <v>9</v>
      </c>
      <c r="F31" s="9"/>
      <c r="G31" s="6" t="s">
        <v>10</v>
      </c>
      <c r="H31" s="4" t="s">
        <v>35</v>
      </c>
      <c r="I31" s="8"/>
      <c r="J31" s="10"/>
      <c r="K31" s="11"/>
      <c r="L31" s="7" t="s">
        <v>12</v>
      </c>
      <c r="M31" s="35"/>
    </row>
    <row r="32" spans="1:13" x14ac:dyDescent="0.25">
      <c r="A32" s="13"/>
      <c r="B32" s="21" t="s">
        <v>13</v>
      </c>
      <c r="C32" s="14" t="s">
        <v>14</v>
      </c>
      <c r="D32" s="13" t="s">
        <v>15</v>
      </c>
      <c r="E32" s="14" t="s">
        <v>16</v>
      </c>
      <c r="F32" s="13" t="s">
        <v>17</v>
      </c>
      <c r="G32" s="13" t="s">
        <v>18</v>
      </c>
      <c r="H32" s="11" t="s">
        <v>19</v>
      </c>
      <c r="I32" s="27" t="s">
        <v>20</v>
      </c>
      <c r="J32" s="11" t="s">
        <v>21</v>
      </c>
      <c r="K32" s="11" t="s">
        <v>22</v>
      </c>
      <c r="L32" s="16" t="s">
        <v>23</v>
      </c>
      <c r="M32" s="17" t="s">
        <v>24</v>
      </c>
    </row>
    <row r="33" spans="1:13" x14ac:dyDescent="0.25">
      <c r="A33" s="11">
        <v>1</v>
      </c>
      <c r="B33" s="9">
        <v>2</v>
      </c>
      <c r="C33" s="8">
        <v>3</v>
      </c>
      <c r="D33" s="11">
        <v>4</v>
      </c>
      <c r="E33" s="8">
        <v>5</v>
      </c>
      <c r="F33" s="11">
        <v>6</v>
      </c>
      <c r="G33" s="8">
        <v>7</v>
      </c>
      <c r="H33" s="11">
        <v>8</v>
      </c>
      <c r="I33" s="27">
        <v>9</v>
      </c>
      <c r="J33" s="11">
        <v>10</v>
      </c>
      <c r="K33" s="11">
        <v>11</v>
      </c>
      <c r="L33" s="8">
        <v>12</v>
      </c>
      <c r="M33" s="11">
        <v>13</v>
      </c>
    </row>
    <row r="34" spans="1:13" x14ac:dyDescent="0.25">
      <c r="A34" s="62"/>
      <c r="B34" s="36" t="s">
        <v>96</v>
      </c>
      <c r="C34" s="8"/>
      <c r="D34" s="8"/>
      <c r="E34" s="14"/>
      <c r="F34" s="8"/>
      <c r="G34" s="8"/>
      <c r="H34" s="8"/>
      <c r="I34" s="10"/>
      <c r="J34" s="14"/>
      <c r="K34" s="8"/>
      <c r="L34" s="14"/>
      <c r="M34" s="9"/>
    </row>
    <row r="35" spans="1:13" x14ac:dyDescent="0.25">
      <c r="A35" s="7"/>
      <c r="B35" s="40" t="s">
        <v>68</v>
      </c>
      <c r="C35" s="8">
        <v>20</v>
      </c>
      <c r="D35" s="11">
        <v>0</v>
      </c>
      <c r="E35" s="8">
        <v>0</v>
      </c>
      <c r="F35" s="11">
        <v>0</v>
      </c>
      <c r="G35" s="8">
        <v>2</v>
      </c>
      <c r="H35" s="11">
        <v>0.01</v>
      </c>
      <c r="I35" s="27">
        <v>0</v>
      </c>
      <c r="J35" s="11">
        <v>1.4</v>
      </c>
      <c r="K35" s="11">
        <v>3.4</v>
      </c>
      <c r="L35" s="8">
        <v>2.8</v>
      </c>
      <c r="M35" s="11">
        <v>0.1</v>
      </c>
    </row>
    <row r="36" spans="1:13" x14ac:dyDescent="0.25">
      <c r="A36" s="12" t="s">
        <v>69</v>
      </c>
      <c r="B36" s="13" t="s">
        <v>70</v>
      </c>
      <c r="C36" s="14">
        <v>80</v>
      </c>
      <c r="D36" s="13">
        <v>12.7</v>
      </c>
      <c r="E36" s="14">
        <v>8.5</v>
      </c>
      <c r="F36" s="13">
        <v>12.2</v>
      </c>
      <c r="G36" s="14">
        <v>177</v>
      </c>
      <c r="H36" s="13">
        <v>0.11</v>
      </c>
      <c r="I36" s="23">
        <v>0.11</v>
      </c>
      <c r="J36" s="13">
        <v>0.3</v>
      </c>
      <c r="K36" s="13">
        <v>37.03</v>
      </c>
      <c r="L36" s="14">
        <v>23.72</v>
      </c>
      <c r="M36" s="13">
        <v>0.78</v>
      </c>
    </row>
    <row r="37" spans="1:13" x14ac:dyDescent="0.25">
      <c r="A37" s="5" t="s">
        <v>71</v>
      </c>
      <c r="B37" s="61" t="s">
        <v>72</v>
      </c>
      <c r="C37" s="6">
        <v>180</v>
      </c>
      <c r="D37" s="5">
        <v>3.7</v>
      </c>
      <c r="E37" s="6">
        <v>5.9</v>
      </c>
      <c r="F37" s="5">
        <v>24</v>
      </c>
      <c r="G37" s="6">
        <v>166</v>
      </c>
      <c r="H37" s="5">
        <v>0.14000000000000001</v>
      </c>
      <c r="I37" s="30">
        <v>0.12</v>
      </c>
      <c r="J37" s="42">
        <v>12.45</v>
      </c>
      <c r="K37" s="5">
        <v>42.72</v>
      </c>
      <c r="L37" s="6">
        <v>34.08</v>
      </c>
      <c r="M37" s="5">
        <v>1.24</v>
      </c>
    </row>
    <row r="38" spans="1:13" x14ac:dyDescent="0.25">
      <c r="A38" s="11" t="s">
        <v>73</v>
      </c>
      <c r="B38" s="40" t="s">
        <v>74</v>
      </c>
      <c r="C38" s="9">
        <v>200</v>
      </c>
      <c r="D38" s="11">
        <v>3.3</v>
      </c>
      <c r="E38" s="8">
        <v>3.1</v>
      </c>
      <c r="F38" s="11">
        <v>13.6</v>
      </c>
      <c r="G38" s="8">
        <v>94</v>
      </c>
      <c r="H38" s="11">
        <v>0.03</v>
      </c>
      <c r="I38" s="23">
        <v>0.12</v>
      </c>
      <c r="J38" s="9">
        <v>0.52</v>
      </c>
      <c r="K38" s="11">
        <v>108.57</v>
      </c>
      <c r="L38" s="8">
        <v>21.05</v>
      </c>
      <c r="M38" s="11">
        <v>0.56999999999999995</v>
      </c>
    </row>
    <row r="39" spans="1:13" x14ac:dyDescent="0.25">
      <c r="A39" s="60"/>
      <c r="B39" s="55" t="s">
        <v>108</v>
      </c>
      <c r="C39" s="56">
        <v>50</v>
      </c>
      <c r="D39" s="57">
        <v>3.8</v>
      </c>
      <c r="E39" s="56">
        <v>0.4</v>
      </c>
      <c r="F39" s="57">
        <v>24.6</v>
      </c>
      <c r="G39" s="56">
        <v>117.55743</v>
      </c>
      <c r="H39" s="57">
        <v>0.06</v>
      </c>
      <c r="I39" s="56">
        <v>0.01</v>
      </c>
      <c r="J39" s="57">
        <v>0</v>
      </c>
      <c r="K39" s="56">
        <v>10</v>
      </c>
      <c r="L39" s="57">
        <v>7</v>
      </c>
      <c r="M39" s="55">
        <v>0.56999999999999995</v>
      </c>
    </row>
    <row r="40" spans="1:13" x14ac:dyDescent="0.25">
      <c r="A40" s="11"/>
      <c r="B40" s="57" t="s">
        <v>110</v>
      </c>
      <c r="C40" s="56">
        <v>100</v>
      </c>
      <c r="D40" s="57">
        <v>0.8</v>
      </c>
      <c r="E40" s="56">
        <v>0.8</v>
      </c>
      <c r="F40" s="57">
        <v>19.600000000000001</v>
      </c>
      <c r="G40" s="56">
        <v>94.6</v>
      </c>
      <c r="H40" s="57">
        <v>0.06</v>
      </c>
      <c r="I40" s="56">
        <v>0.04</v>
      </c>
      <c r="J40" s="57">
        <v>20</v>
      </c>
      <c r="K40" s="56">
        <v>32</v>
      </c>
      <c r="L40" s="57">
        <v>18</v>
      </c>
      <c r="M40" s="55">
        <v>4.4000000000000004</v>
      </c>
    </row>
    <row r="41" spans="1:13" x14ac:dyDescent="0.25">
      <c r="A41" s="45"/>
      <c r="B41" s="59" t="s">
        <v>64</v>
      </c>
      <c r="C41" s="59"/>
      <c r="D41" s="11">
        <f t="shared" ref="D41:M41" si="2">SUM(D35:D40)</f>
        <v>24.3</v>
      </c>
      <c r="E41" s="11">
        <f t="shared" si="2"/>
        <v>18.7</v>
      </c>
      <c r="F41" s="11">
        <f t="shared" si="2"/>
        <v>94</v>
      </c>
      <c r="G41" s="8">
        <f t="shared" si="2"/>
        <v>651.15742999999998</v>
      </c>
      <c r="H41" s="11">
        <f t="shared" si="2"/>
        <v>0.41000000000000003</v>
      </c>
      <c r="I41" s="10">
        <f t="shared" si="2"/>
        <v>0.39999999999999997</v>
      </c>
      <c r="J41" s="11">
        <f t="shared" si="2"/>
        <v>34.67</v>
      </c>
      <c r="K41" s="9">
        <f t="shared" si="2"/>
        <v>233.72</v>
      </c>
      <c r="L41" s="11">
        <f t="shared" si="2"/>
        <v>106.64999999999999</v>
      </c>
      <c r="M41" s="11">
        <f t="shared" si="2"/>
        <v>7.66</v>
      </c>
    </row>
    <row r="42" spans="1:13" x14ac:dyDescent="0.25">
      <c r="A42" s="43"/>
      <c r="B42" s="34" t="s">
        <v>36</v>
      </c>
      <c r="M42" s="74"/>
    </row>
    <row r="43" spans="1:13" x14ac:dyDescent="0.25">
      <c r="A43" s="5" t="s">
        <v>6</v>
      </c>
      <c r="B43" s="42" t="s">
        <v>7</v>
      </c>
      <c r="C43" s="6" t="s">
        <v>8</v>
      </c>
      <c r="D43" s="7"/>
      <c r="E43" s="8" t="s">
        <v>9</v>
      </c>
      <c r="F43" s="9"/>
      <c r="G43" s="6" t="s">
        <v>10</v>
      </c>
      <c r="H43" s="4" t="s">
        <v>37</v>
      </c>
      <c r="I43" s="8"/>
      <c r="J43" s="10"/>
      <c r="K43" s="11"/>
      <c r="L43" s="7" t="s">
        <v>12</v>
      </c>
      <c r="M43" s="35"/>
    </row>
    <row r="44" spans="1:13" x14ac:dyDescent="0.25">
      <c r="A44" s="13"/>
      <c r="B44" s="21" t="s">
        <v>13</v>
      </c>
      <c r="C44" s="14" t="s">
        <v>14</v>
      </c>
      <c r="D44" s="13" t="s">
        <v>15</v>
      </c>
      <c r="E44" s="14" t="s">
        <v>16</v>
      </c>
      <c r="F44" s="13" t="s">
        <v>17</v>
      </c>
      <c r="G44" s="13" t="s">
        <v>18</v>
      </c>
      <c r="H44" s="11" t="s">
        <v>19</v>
      </c>
      <c r="I44" s="18" t="s">
        <v>20</v>
      </c>
      <c r="J44" s="11" t="s">
        <v>21</v>
      </c>
      <c r="K44" s="14" t="s">
        <v>22</v>
      </c>
      <c r="L44" s="41" t="s">
        <v>23</v>
      </c>
      <c r="M44" s="17" t="s">
        <v>24</v>
      </c>
    </row>
    <row r="45" spans="1:13" x14ac:dyDescent="0.25">
      <c r="A45" s="11">
        <v>1</v>
      </c>
      <c r="B45" s="9">
        <v>2</v>
      </c>
      <c r="C45" s="8">
        <v>3</v>
      </c>
      <c r="D45" s="11">
        <v>4</v>
      </c>
      <c r="E45" s="8">
        <v>5</v>
      </c>
      <c r="F45" s="11">
        <v>6</v>
      </c>
      <c r="G45" s="8">
        <v>7</v>
      </c>
      <c r="H45" s="11">
        <v>8</v>
      </c>
      <c r="I45" s="18">
        <v>9</v>
      </c>
      <c r="J45" s="11">
        <v>10</v>
      </c>
      <c r="K45" s="8">
        <v>11</v>
      </c>
      <c r="L45" s="11">
        <v>12</v>
      </c>
      <c r="M45" s="11">
        <v>13</v>
      </c>
    </row>
    <row r="46" spans="1:13" x14ac:dyDescent="0.25">
      <c r="A46" s="43"/>
      <c r="B46" s="59" t="s">
        <v>26</v>
      </c>
      <c r="C46" s="8"/>
      <c r="D46" s="8"/>
      <c r="E46" s="14"/>
      <c r="F46" s="8"/>
      <c r="G46" s="8"/>
      <c r="H46" s="8"/>
      <c r="I46" s="10"/>
      <c r="J46" s="14"/>
      <c r="K46" s="8"/>
      <c r="L46" s="14"/>
      <c r="M46" s="9"/>
    </row>
    <row r="47" spans="1:13" x14ac:dyDescent="0.25">
      <c r="A47" s="45"/>
      <c r="B47" s="9" t="s">
        <v>54</v>
      </c>
      <c r="C47" s="9">
        <v>10</v>
      </c>
      <c r="D47" s="37">
        <v>3</v>
      </c>
      <c r="E47" s="37">
        <v>3</v>
      </c>
      <c r="F47" s="37">
        <v>0</v>
      </c>
      <c r="G47" s="37">
        <v>36</v>
      </c>
      <c r="H47" s="37">
        <v>0</v>
      </c>
      <c r="I47" s="18">
        <v>7.0000000000000007E-2</v>
      </c>
      <c r="J47" s="11">
        <v>0</v>
      </c>
      <c r="K47" s="49">
        <v>100</v>
      </c>
      <c r="L47" s="37">
        <v>505</v>
      </c>
      <c r="M47" s="37">
        <v>7.0000000000000007E-2</v>
      </c>
    </row>
    <row r="48" spans="1:13" x14ac:dyDescent="0.25">
      <c r="A48" s="13" t="s">
        <v>76</v>
      </c>
      <c r="B48" s="21" t="s">
        <v>77</v>
      </c>
      <c r="C48" s="14" t="s">
        <v>60</v>
      </c>
      <c r="D48" s="13">
        <v>5.6</v>
      </c>
      <c r="E48" s="14">
        <v>7.6</v>
      </c>
      <c r="F48" s="13">
        <v>29.5</v>
      </c>
      <c r="G48" s="14">
        <v>209</v>
      </c>
      <c r="H48" s="13">
        <v>0.1</v>
      </c>
      <c r="I48" s="23">
        <v>0.14000000000000001</v>
      </c>
      <c r="J48" s="13">
        <v>0.47</v>
      </c>
      <c r="K48" s="13">
        <v>112.38</v>
      </c>
      <c r="L48" s="21">
        <v>32.72</v>
      </c>
      <c r="M48" s="13">
        <v>0.71</v>
      </c>
    </row>
    <row r="49" spans="1:13" x14ac:dyDescent="0.25">
      <c r="A49" s="5" t="s">
        <v>78</v>
      </c>
      <c r="B49" s="61" t="s">
        <v>79</v>
      </c>
      <c r="C49" s="6">
        <v>100</v>
      </c>
      <c r="D49" s="5">
        <v>7.3</v>
      </c>
      <c r="E49" s="6">
        <v>11.7</v>
      </c>
      <c r="F49" s="5">
        <v>55.4</v>
      </c>
      <c r="G49" s="4">
        <v>358</v>
      </c>
      <c r="H49" s="5">
        <v>0.08</v>
      </c>
      <c r="I49" s="22">
        <v>0.04</v>
      </c>
      <c r="J49" s="42">
        <v>0</v>
      </c>
      <c r="K49" s="5">
        <v>15.51</v>
      </c>
      <c r="L49" s="6">
        <v>9.7200000000000006</v>
      </c>
      <c r="M49" s="5">
        <v>0.82</v>
      </c>
    </row>
    <row r="50" spans="1:13" x14ac:dyDescent="0.25">
      <c r="A50" s="11" t="s">
        <v>80</v>
      </c>
      <c r="B50" s="28" t="s">
        <v>81</v>
      </c>
      <c r="C50" s="28">
        <v>200</v>
      </c>
      <c r="D50" s="28">
        <v>0.1</v>
      </c>
      <c r="E50" s="28">
        <v>0</v>
      </c>
      <c r="F50" s="28">
        <v>9.3000000000000007</v>
      </c>
      <c r="G50" s="10">
        <v>37</v>
      </c>
      <c r="H50" s="27">
        <v>0</v>
      </c>
      <c r="I50" s="10">
        <v>0</v>
      </c>
      <c r="J50" s="27">
        <v>1.1200000000000001</v>
      </c>
      <c r="K50" s="10">
        <v>2.73</v>
      </c>
      <c r="L50" s="27">
        <v>0.73</v>
      </c>
      <c r="M50" s="27">
        <v>0.06</v>
      </c>
    </row>
    <row r="51" spans="1:13" x14ac:dyDescent="0.25">
      <c r="A51" s="43"/>
      <c r="B51" s="55" t="s">
        <v>108</v>
      </c>
      <c r="C51" s="63">
        <v>50</v>
      </c>
      <c r="D51" s="57">
        <v>3.8</v>
      </c>
      <c r="E51" s="56">
        <v>0.4</v>
      </c>
      <c r="F51" s="57">
        <v>24.6</v>
      </c>
      <c r="G51" s="56">
        <v>117.55743</v>
      </c>
      <c r="H51" s="57">
        <v>0.06</v>
      </c>
      <c r="I51" s="56">
        <v>0.01</v>
      </c>
      <c r="J51" s="57">
        <v>0</v>
      </c>
      <c r="K51" s="56">
        <v>10</v>
      </c>
      <c r="L51" s="57">
        <v>7</v>
      </c>
      <c r="M51" s="55">
        <v>0.56999999999999995</v>
      </c>
    </row>
    <row r="52" spans="1:13" x14ac:dyDescent="0.25">
      <c r="A52" s="84"/>
      <c r="B52" s="59" t="s">
        <v>64</v>
      </c>
      <c r="C52" s="14"/>
      <c r="D52" s="11">
        <f t="shared" ref="D52:M52" si="3">SUM(D47:D51)</f>
        <v>19.799999999999997</v>
      </c>
      <c r="E52" s="11">
        <f t="shared" si="3"/>
        <v>22.699999999999996</v>
      </c>
      <c r="F52" s="11">
        <f t="shared" si="3"/>
        <v>118.80000000000001</v>
      </c>
      <c r="G52" s="8">
        <f t="shared" si="3"/>
        <v>757.55742999999995</v>
      </c>
      <c r="H52" s="11">
        <f t="shared" si="3"/>
        <v>0.24</v>
      </c>
      <c r="I52" s="10">
        <f t="shared" si="3"/>
        <v>0.26</v>
      </c>
      <c r="J52" s="11">
        <f t="shared" si="3"/>
        <v>1.59</v>
      </c>
      <c r="K52" s="9">
        <f t="shared" si="3"/>
        <v>240.61999999999998</v>
      </c>
      <c r="L52" s="11">
        <f t="shared" si="3"/>
        <v>555.17000000000007</v>
      </c>
      <c r="M52" s="11">
        <f t="shared" si="3"/>
        <v>2.23</v>
      </c>
    </row>
    <row r="53" spans="1:13" x14ac:dyDescent="0.25">
      <c r="A53" s="23"/>
      <c r="B53" s="34" t="s">
        <v>38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32"/>
    </row>
    <row r="54" spans="1:13" x14ac:dyDescent="0.25">
      <c r="A54" s="4" t="s">
        <v>6</v>
      </c>
      <c r="B54" s="5" t="s">
        <v>7</v>
      </c>
      <c r="C54" s="6" t="s">
        <v>8</v>
      </c>
      <c r="D54" s="7"/>
      <c r="E54" s="8" t="s">
        <v>9</v>
      </c>
      <c r="F54" s="9"/>
      <c r="G54" s="6" t="s">
        <v>10</v>
      </c>
      <c r="H54" s="4" t="s">
        <v>39</v>
      </c>
      <c r="I54" s="8"/>
      <c r="J54" s="28"/>
      <c r="K54" s="9"/>
      <c r="L54" s="7" t="s">
        <v>12</v>
      </c>
      <c r="M54" s="35"/>
    </row>
    <row r="55" spans="1:13" x14ac:dyDescent="0.25">
      <c r="A55" s="12"/>
      <c r="B55" s="13" t="s">
        <v>13</v>
      </c>
      <c r="C55" s="14" t="s">
        <v>14</v>
      </c>
      <c r="D55" s="13" t="s">
        <v>15</v>
      </c>
      <c r="E55" s="14" t="s">
        <v>16</v>
      </c>
      <c r="F55" s="13" t="s">
        <v>17</v>
      </c>
      <c r="G55" s="13" t="s">
        <v>18</v>
      </c>
      <c r="H55" s="11" t="s">
        <v>19</v>
      </c>
      <c r="I55" s="38" t="s">
        <v>40</v>
      </c>
      <c r="J55" s="11" t="s">
        <v>21</v>
      </c>
      <c r="K55" s="14" t="s">
        <v>22</v>
      </c>
      <c r="L55" s="16" t="s">
        <v>23</v>
      </c>
      <c r="M55" s="17" t="s">
        <v>24</v>
      </c>
    </row>
    <row r="56" spans="1:13" x14ac:dyDescent="0.25">
      <c r="A56" s="7">
        <v>1</v>
      </c>
      <c r="B56" s="11">
        <v>2</v>
      </c>
      <c r="C56" s="8">
        <v>3</v>
      </c>
      <c r="D56" s="11">
        <v>4</v>
      </c>
      <c r="E56" s="8">
        <v>5</v>
      </c>
      <c r="F56" s="11">
        <v>6</v>
      </c>
      <c r="G56" s="8">
        <v>7</v>
      </c>
      <c r="H56" s="11">
        <v>8</v>
      </c>
      <c r="I56" s="27"/>
      <c r="J56" s="11">
        <v>9</v>
      </c>
      <c r="K56" s="11">
        <v>11</v>
      </c>
      <c r="L56" s="8">
        <v>13</v>
      </c>
      <c r="M56" s="11">
        <v>14</v>
      </c>
    </row>
    <row r="57" spans="1:13" x14ac:dyDescent="0.25">
      <c r="A57" s="62"/>
      <c r="B57" s="36" t="s">
        <v>26</v>
      </c>
      <c r="C57" s="8"/>
      <c r="D57" s="8"/>
      <c r="E57" s="14"/>
      <c r="F57" s="8"/>
      <c r="G57" s="8"/>
      <c r="H57" s="8"/>
      <c r="I57" s="10"/>
      <c r="J57" s="14"/>
      <c r="K57" s="8"/>
      <c r="L57" s="14"/>
      <c r="M57" s="9"/>
    </row>
    <row r="58" spans="1:13" x14ac:dyDescent="0.25">
      <c r="A58" s="4" t="s">
        <v>27</v>
      </c>
      <c r="B58" s="5" t="s">
        <v>28</v>
      </c>
      <c r="C58" s="4">
        <v>80</v>
      </c>
      <c r="D58" s="5">
        <v>1.7</v>
      </c>
      <c r="E58" s="5">
        <v>3.6</v>
      </c>
      <c r="F58" s="5">
        <v>8.1999999999999993</v>
      </c>
      <c r="G58" s="5">
        <v>71.599999999999994</v>
      </c>
      <c r="H58" s="5">
        <v>0.02</v>
      </c>
      <c r="I58" s="22">
        <v>0.04</v>
      </c>
      <c r="J58" s="4">
        <v>17.32</v>
      </c>
      <c r="K58" s="5">
        <v>47.06</v>
      </c>
      <c r="L58" s="6">
        <v>16.43</v>
      </c>
      <c r="M58" s="5">
        <v>0.6</v>
      </c>
    </row>
    <row r="59" spans="1:13" x14ac:dyDescent="0.25">
      <c r="A59" s="12"/>
      <c r="B59" s="13" t="s">
        <v>29</v>
      </c>
      <c r="C59" s="15"/>
      <c r="D59" s="23"/>
      <c r="E59" s="23"/>
      <c r="F59" s="23"/>
      <c r="G59" s="23"/>
      <c r="H59" s="23"/>
      <c r="I59" s="23"/>
      <c r="J59" s="24"/>
      <c r="K59" s="23"/>
      <c r="L59" s="25"/>
      <c r="M59" s="25"/>
    </row>
    <row r="60" spans="1:13" x14ac:dyDescent="0.25">
      <c r="A60" s="64" t="s">
        <v>82</v>
      </c>
      <c r="B60" s="63" t="s">
        <v>30</v>
      </c>
      <c r="C60" s="65" t="s">
        <v>83</v>
      </c>
      <c r="D60" s="63">
        <v>17.7</v>
      </c>
      <c r="E60" s="65">
        <v>16.5</v>
      </c>
      <c r="F60" s="63">
        <v>47.9</v>
      </c>
      <c r="G60" s="65">
        <v>415</v>
      </c>
      <c r="H60" s="63">
        <v>7.0000000000000007E-2</v>
      </c>
      <c r="I60" s="65">
        <v>0.1</v>
      </c>
      <c r="J60" s="63">
        <v>0.9</v>
      </c>
      <c r="K60" s="65">
        <v>19.64</v>
      </c>
      <c r="L60" s="63">
        <v>50.69</v>
      </c>
      <c r="M60" s="66">
        <v>2.35</v>
      </c>
    </row>
    <row r="61" spans="1:13" x14ac:dyDescent="0.25">
      <c r="A61" s="52" t="s">
        <v>61</v>
      </c>
      <c r="B61" s="11" t="s">
        <v>62</v>
      </c>
      <c r="C61" s="53" t="s">
        <v>63</v>
      </c>
      <c r="D61" s="54">
        <v>1.4</v>
      </c>
      <c r="E61" s="54">
        <v>1.4</v>
      </c>
      <c r="F61" s="54">
        <v>11.2</v>
      </c>
      <c r="G61" s="54">
        <v>61</v>
      </c>
      <c r="H61" s="54">
        <v>0.01</v>
      </c>
      <c r="I61" s="54">
        <v>2.06</v>
      </c>
      <c r="J61" s="54">
        <v>0.26</v>
      </c>
      <c r="K61" s="54">
        <v>53.06</v>
      </c>
      <c r="L61" s="54">
        <v>6.09</v>
      </c>
      <c r="M61" s="54">
        <v>7.0000000000000007E-2</v>
      </c>
    </row>
    <row r="62" spans="1:13" x14ac:dyDescent="0.25">
      <c r="A62" s="58"/>
      <c r="B62" s="55" t="s">
        <v>108</v>
      </c>
      <c r="C62" s="65">
        <v>50</v>
      </c>
      <c r="D62" s="63">
        <v>3.8</v>
      </c>
      <c r="E62" s="65">
        <v>0.4</v>
      </c>
      <c r="F62" s="63">
        <v>24.6</v>
      </c>
      <c r="G62" s="65">
        <v>117.55743</v>
      </c>
      <c r="H62" s="63">
        <v>0.06</v>
      </c>
      <c r="I62" s="65">
        <v>0.01</v>
      </c>
      <c r="J62" s="63">
        <v>0</v>
      </c>
      <c r="K62" s="65">
        <v>10</v>
      </c>
      <c r="L62" s="63">
        <v>7</v>
      </c>
      <c r="M62" s="66">
        <v>0.56999999999999995</v>
      </c>
    </row>
    <row r="63" spans="1:13" x14ac:dyDescent="0.25">
      <c r="A63" s="84"/>
      <c r="B63" s="59" t="s">
        <v>64</v>
      </c>
      <c r="C63" s="59"/>
      <c r="D63" s="11">
        <f t="shared" ref="D63:M63" si="4">SUM(D58:D62)</f>
        <v>24.599999999999998</v>
      </c>
      <c r="E63" s="11">
        <f t="shared" si="4"/>
        <v>21.9</v>
      </c>
      <c r="F63" s="11">
        <f t="shared" si="4"/>
        <v>91.9</v>
      </c>
      <c r="G63" s="8">
        <f t="shared" si="4"/>
        <v>665.15742999999998</v>
      </c>
      <c r="H63" s="11">
        <f t="shared" si="4"/>
        <v>0.16</v>
      </c>
      <c r="I63" s="10">
        <f t="shared" si="4"/>
        <v>2.21</v>
      </c>
      <c r="J63" s="11">
        <f t="shared" si="4"/>
        <v>18.48</v>
      </c>
      <c r="K63" s="9">
        <f t="shared" si="4"/>
        <v>129.76</v>
      </c>
      <c r="L63" s="11">
        <f t="shared" si="4"/>
        <v>80.210000000000008</v>
      </c>
      <c r="M63" s="11">
        <f t="shared" si="4"/>
        <v>3.59</v>
      </c>
    </row>
    <row r="64" spans="1:13" x14ac:dyDescent="0.25">
      <c r="A64" s="30"/>
      <c r="B64" s="34" t="s">
        <v>41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32"/>
    </row>
    <row r="65" spans="1:13" x14ac:dyDescent="0.25">
      <c r="A65" s="5" t="s">
        <v>6</v>
      </c>
      <c r="B65" s="42" t="s">
        <v>7</v>
      </c>
      <c r="C65" s="6" t="s">
        <v>8</v>
      </c>
      <c r="D65" s="7"/>
      <c r="E65" s="8" t="s">
        <v>9</v>
      </c>
      <c r="F65" s="9"/>
      <c r="G65" s="6" t="s">
        <v>10</v>
      </c>
      <c r="H65" s="4" t="s">
        <v>42</v>
      </c>
      <c r="I65" s="8"/>
      <c r="J65" s="10"/>
      <c r="K65" s="11"/>
      <c r="L65" s="7" t="s">
        <v>12</v>
      </c>
      <c r="M65" s="35"/>
    </row>
    <row r="66" spans="1:13" x14ac:dyDescent="0.25">
      <c r="A66" s="13"/>
      <c r="B66" s="21" t="s">
        <v>13</v>
      </c>
      <c r="C66" s="14" t="s">
        <v>14</v>
      </c>
      <c r="D66" s="13" t="s">
        <v>15</v>
      </c>
      <c r="E66" s="14" t="s">
        <v>16</v>
      </c>
      <c r="F66" s="13" t="s">
        <v>17</v>
      </c>
      <c r="G66" s="13" t="s">
        <v>18</v>
      </c>
      <c r="H66" s="11" t="s">
        <v>19</v>
      </c>
      <c r="I66" s="11" t="s">
        <v>20</v>
      </c>
      <c r="J66" s="11" t="s">
        <v>21</v>
      </c>
      <c r="K66" s="14" t="s">
        <v>22</v>
      </c>
      <c r="L66" s="16" t="s">
        <v>23</v>
      </c>
      <c r="M66" s="17" t="s">
        <v>24</v>
      </c>
    </row>
    <row r="67" spans="1:13" x14ac:dyDescent="0.25">
      <c r="A67" s="11">
        <v>1</v>
      </c>
      <c r="B67" s="9">
        <v>2</v>
      </c>
      <c r="C67" s="8">
        <v>3</v>
      </c>
      <c r="D67" s="11">
        <v>4</v>
      </c>
      <c r="E67" s="11">
        <v>5</v>
      </c>
      <c r="F67" s="9">
        <v>6</v>
      </c>
      <c r="G67" s="8">
        <v>7</v>
      </c>
      <c r="H67" s="11">
        <v>8</v>
      </c>
      <c r="I67" s="11">
        <v>9</v>
      </c>
      <c r="J67" s="11">
        <v>10</v>
      </c>
      <c r="K67" s="11">
        <v>11</v>
      </c>
      <c r="L67" s="8">
        <v>12</v>
      </c>
      <c r="M67" s="11">
        <v>13</v>
      </c>
    </row>
    <row r="68" spans="1:13" x14ac:dyDescent="0.25">
      <c r="A68" s="43"/>
      <c r="B68" s="59" t="s">
        <v>26</v>
      </c>
      <c r="C68" s="8"/>
      <c r="D68" s="8"/>
      <c r="E68" s="14"/>
      <c r="F68" s="8"/>
      <c r="G68" s="8"/>
      <c r="H68" s="8"/>
      <c r="I68" s="10"/>
      <c r="J68" s="14"/>
      <c r="K68" s="8"/>
      <c r="L68" s="14"/>
      <c r="M68" s="9"/>
    </row>
    <row r="69" spans="1:13" x14ac:dyDescent="0.25">
      <c r="A69" s="45"/>
      <c r="B69" s="9" t="s">
        <v>54</v>
      </c>
      <c r="C69" s="9">
        <v>10</v>
      </c>
      <c r="D69" s="37">
        <v>3</v>
      </c>
      <c r="E69" s="37">
        <v>3</v>
      </c>
      <c r="F69" s="37">
        <v>0</v>
      </c>
      <c r="G69" s="37">
        <v>36</v>
      </c>
      <c r="H69" s="37">
        <v>0</v>
      </c>
      <c r="I69" s="18">
        <v>7.0000000000000007E-2</v>
      </c>
      <c r="J69" s="11">
        <v>0</v>
      </c>
      <c r="K69" s="49">
        <v>100</v>
      </c>
      <c r="L69" s="37">
        <v>505</v>
      </c>
      <c r="M69" s="37">
        <v>7.0000000000000007E-2</v>
      </c>
    </row>
    <row r="70" spans="1:13" x14ac:dyDescent="0.25">
      <c r="A70" s="67" t="s">
        <v>84</v>
      </c>
      <c r="B70" s="85" t="s">
        <v>109</v>
      </c>
      <c r="C70" s="68" t="s">
        <v>85</v>
      </c>
      <c r="D70" s="69">
        <v>20.6</v>
      </c>
      <c r="E70" s="70">
        <v>14.5</v>
      </c>
      <c r="F70" s="69">
        <v>13.9</v>
      </c>
      <c r="G70" s="69">
        <v>252</v>
      </c>
      <c r="H70" s="69">
        <v>7.0000000000000007E-2</v>
      </c>
      <c r="I70" s="69">
        <v>0.12</v>
      </c>
      <c r="J70" s="69">
        <v>0.28999999999999998</v>
      </c>
      <c r="K70" s="69">
        <v>34.65</v>
      </c>
      <c r="L70" s="69">
        <v>28.56</v>
      </c>
      <c r="M70" s="70">
        <v>1.48</v>
      </c>
    </row>
    <row r="71" spans="1:13" x14ac:dyDescent="0.25">
      <c r="A71" s="11" t="s">
        <v>58</v>
      </c>
      <c r="B71" s="9" t="s">
        <v>59</v>
      </c>
      <c r="C71" s="8" t="s">
        <v>60</v>
      </c>
      <c r="D71" s="11">
        <v>6.6</v>
      </c>
      <c r="E71" s="11">
        <v>4.7</v>
      </c>
      <c r="F71" s="11">
        <v>39.4</v>
      </c>
      <c r="G71" s="11">
        <v>230</v>
      </c>
      <c r="H71" s="11">
        <v>7.0000000000000007E-2</v>
      </c>
      <c r="I71" s="10">
        <v>0.02</v>
      </c>
      <c r="J71" s="11">
        <v>0</v>
      </c>
      <c r="K71" s="9">
        <v>11.31</v>
      </c>
      <c r="L71" s="11">
        <v>9.07</v>
      </c>
      <c r="M71" s="11">
        <v>0.92</v>
      </c>
    </row>
    <row r="72" spans="1:13" x14ac:dyDescent="0.25">
      <c r="A72" s="84" t="s">
        <v>61</v>
      </c>
      <c r="B72" s="9" t="s">
        <v>62</v>
      </c>
      <c r="C72" s="71" t="s">
        <v>63</v>
      </c>
      <c r="D72" s="54">
        <v>1.4</v>
      </c>
      <c r="E72" s="54">
        <v>1.4</v>
      </c>
      <c r="F72" s="54">
        <v>11.2</v>
      </c>
      <c r="G72" s="54">
        <v>61</v>
      </c>
      <c r="H72" s="54">
        <v>0.01</v>
      </c>
      <c r="I72" s="54">
        <v>2.06</v>
      </c>
      <c r="J72" s="54">
        <v>0.26</v>
      </c>
      <c r="K72" s="54">
        <v>53.06</v>
      </c>
      <c r="L72" s="54">
        <v>6.09</v>
      </c>
      <c r="M72" s="54">
        <v>7.0000000000000007E-2</v>
      </c>
    </row>
    <row r="73" spans="1:13" x14ac:dyDescent="0.25">
      <c r="A73" s="43"/>
      <c r="B73" s="55" t="s">
        <v>108</v>
      </c>
      <c r="C73" s="65">
        <v>50</v>
      </c>
      <c r="D73" s="63">
        <v>3.8</v>
      </c>
      <c r="E73" s="65">
        <v>0.4</v>
      </c>
      <c r="F73" s="63">
        <v>24.6</v>
      </c>
      <c r="G73" s="65">
        <v>117.55743</v>
      </c>
      <c r="H73" s="63">
        <v>0.06</v>
      </c>
      <c r="I73" s="65">
        <v>0.01</v>
      </c>
      <c r="J73" s="63">
        <v>0</v>
      </c>
      <c r="K73" s="65">
        <v>10</v>
      </c>
      <c r="L73" s="63">
        <v>7</v>
      </c>
      <c r="M73" s="66">
        <v>0.56999999999999995</v>
      </c>
    </row>
    <row r="74" spans="1:13" x14ac:dyDescent="0.25">
      <c r="A74" s="84"/>
      <c r="B74" s="59" t="s">
        <v>64</v>
      </c>
      <c r="C74" s="59"/>
      <c r="D74" s="11">
        <f t="shared" ref="D74:M74" si="5">SUM(D69:D73)</f>
        <v>35.4</v>
      </c>
      <c r="E74" s="11">
        <f t="shared" si="5"/>
        <v>23.999999999999996</v>
      </c>
      <c r="F74" s="11">
        <f t="shared" si="5"/>
        <v>89.1</v>
      </c>
      <c r="G74" s="8">
        <f t="shared" si="5"/>
        <v>696.55742999999995</v>
      </c>
      <c r="H74" s="11">
        <f t="shared" si="5"/>
        <v>0.21000000000000002</v>
      </c>
      <c r="I74" s="10">
        <f t="shared" si="5"/>
        <v>2.2799999999999998</v>
      </c>
      <c r="J74" s="11">
        <f t="shared" si="5"/>
        <v>0.55000000000000004</v>
      </c>
      <c r="K74" s="9">
        <f t="shared" si="5"/>
        <v>209.02</v>
      </c>
      <c r="L74" s="11">
        <f t="shared" si="5"/>
        <v>555.72</v>
      </c>
      <c r="M74" s="11">
        <f t="shared" si="5"/>
        <v>3.11</v>
      </c>
    </row>
    <row r="75" spans="1:13" x14ac:dyDescent="0.25">
      <c r="A75" s="30"/>
      <c r="B75" s="34" t="s">
        <v>43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32"/>
    </row>
    <row r="76" spans="1:13" x14ac:dyDescent="0.25">
      <c r="A76" s="5" t="s">
        <v>6</v>
      </c>
      <c r="B76" s="42" t="s">
        <v>7</v>
      </c>
      <c r="C76" s="6" t="s">
        <v>8</v>
      </c>
      <c r="D76" s="7"/>
      <c r="E76" s="8" t="s">
        <v>9</v>
      </c>
      <c r="F76" s="9"/>
      <c r="G76" s="6" t="s">
        <v>10</v>
      </c>
      <c r="H76" s="4" t="s">
        <v>44</v>
      </c>
      <c r="I76" s="8"/>
      <c r="J76" s="10"/>
      <c r="K76" s="11"/>
      <c r="L76" s="7" t="s">
        <v>12</v>
      </c>
      <c r="M76" s="35"/>
    </row>
    <row r="77" spans="1:13" x14ac:dyDescent="0.25">
      <c r="A77" s="13"/>
      <c r="B77" s="21" t="s">
        <v>13</v>
      </c>
      <c r="C77" s="14" t="s">
        <v>14</v>
      </c>
      <c r="D77" s="13" t="s">
        <v>15</v>
      </c>
      <c r="E77" s="14" t="s">
        <v>16</v>
      </c>
      <c r="F77" s="13" t="s">
        <v>17</v>
      </c>
      <c r="G77" s="13" t="s">
        <v>18</v>
      </c>
      <c r="H77" s="11" t="s">
        <v>19</v>
      </c>
      <c r="I77" s="27" t="s">
        <v>20</v>
      </c>
      <c r="J77" s="9" t="s">
        <v>21</v>
      </c>
      <c r="K77" s="11" t="s">
        <v>22</v>
      </c>
      <c r="L77" s="16" t="s">
        <v>23</v>
      </c>
      <c r="M77" s="17" t="s">
        <v>24</v>
      </c>
    </row>
    <row r="78" spans="1:13" x14ac:dyDescent="0.25">
      <c r="A78" s="11">
        <v>1</v>
      </c>
      <c r="B78" s="9">
        <v>2</v>
      </c>
      <c r="C78" s="8">
        <v>3</v>
      </c>
      <c r="D78" s="11">
        <v>4</v>
      </c>
      <c r="E78" s="8">
        <v>5</v>
      </c>
      <c r="F78" s="11">
        <v>6</v>
      </c>
      <c r="G78" s="8">
        <v>7</v>
      </c>
      <c r="H78" s="11">
        <v>8</v>
      </c>
      <c r="I78" s="23">
        <v>9</v>
      </c>
      <c r="J78" s="9">
        <v>10</v>
      </c>
      <c r="K78" s="11">
        <v>11</v>
      </c>
      <c r="L78" s="8">
        <v>13</v>
      </c>
      <c r="M78" s="11">
        <v>14</v>
      </c>
    </row>
    <row r="79" spans="1:13" x14ac:dyDescent="0.25">
      <c r="A79" s="45"/>
      <c r="B79" s="59" t="s">
        <v>86</v>
      </c>
      <c r="C79" s="8"/>
      <c r="D79" s="8"/>
      <c r="E79" s="8"/>
      <c r="F79" s="8"/>
      <c r="G79" s="8"/>
      <c r="H79" s="8"/>
      <c r="I79" s="10"/>
      <c r="J79" s="8"/>
      <c r="K79" s="8"/>
      <c r="L79" s="8"/>
      <c r="M79" s="9"/>
    </row>
    <row r="80" spans="1:13" x14ac:dyDescent="0.25">
      <c r="A80" s="62"/>
      <c r="B80" s="37" t="s">
        <v>107</v>
      </c>
      <c r="C80" s="46">
        <v>90</v>
      </c>
      <c r="D80" s="37">
        <v>9.1</v>
      </c>
      <c r="E80" s="37">
        <v>4</v>
      </c>
      <c r="F80" s="37">
        <v>44.7</v>
      </c>
      <c r="G80" s="5">
        <v>210.1</v>
      </c>
      <c r="H80" s="37">
        <v>0.4</v>
      </c>
      <c r="I80" s="15">
        <v>0.02</v>
      </c>
      <c r="J80" s="37">
        <v>0.01</v>
      </c>
      <c r="K80" s="49">
        <v>34.4</v>
      </c>
      <c r="L80" s="37">
        <v>1.2</v>
      </c>
      <c r="M80" s="37">
        <v>0.3</v>
      </c>
    </row>
    <row r="81" spans="1:16" x14ac:dyDescent="0.25">
      <c r="A81" s="72" t="s">
        <v>87</v>
      </c>
      <c r="B81" s="86" t="s">
        <v>88</v>
      </c>
      <c r="C81" s="68" t="s">
        <v>60</v>
      </c>
      <c r="D81" s="69">
        <v>4.5</v>
      </c>
      <c r="E81" s="69">
        <v>7.2</v>
      </c>
      <c r="F81" s="69">
        <v>27.6</v>
      </c>
      <c r="G81" s="73">
        <v>194</v>
      </c>
      <c r="H81" s="69">
        <v>0.05</v>
      </c>
      <c r="I81" s="69">
        <v>0.14000000000000001</v>
      </c>
      <c r="J81" s="70">
        <v>0.48</v>
      </c>
      <c r="K81" s="69">
        <v>111.24</v>
      </c>
      <c r="L81" s="69">
        <v>25.29</v>
      </c>
      <c r="M81" s="70">
        <v>0.39</v>
      </c>
    </row>
    <row r="82" spans="1:16" x14ac:dyDescent="0.25">
      <c r="A82" s="44"/>
      <c r="B82" s="32" t="s">
        <v>89</v>
      </c>
      <c r="C82" s="44"/>
      <c r="D82" s="44"/>
      <c r="E82" s="44"/>
      <c r="F82" s="44"/>
      <c r="G82" s="44"/>
      <c r="H82" s="44"/>
      <c r="I82" s="44"/>
      <c r="J82" s="44"/>
      <c r="K82" s="43"/>
      <c r="L82" s="44"/>
      <c r="M82" s="74"/>
    </row>
    <row r="83" spans="1:16" x14ac:dyDescent="0.25">
      <c r="A83" s="11" t="s">
        <v>80</v>
      </c>
      <c r="B83" s="28" t="s">
        <v>81</v>
      </c>
      <c r="C83" s="28">
        <v>200</v>
      </c>
      <c r="D83" s="28">
        <v>0.1</v>
      </c>
      <c r="E83" s="28">
        <v>0</v>
      </c>
      <c r="F83" s="28">
        <v>9.3000000000000007</v>
      </c>
      <c r="G83" s="10">
        <v>37</v>
      </c>
      <c r="H83" s="27">
        <v>0</v>
      </c>
      <c r="I83" s="10">
        <v>0</v>
      </c>
      <c r="J83" s="27">
        <v>1.1200000000000001</v>
      </c>
      <c r="K83" s="27">
        <v>2.73</v>
      </c>
      <c r="L83" s="28">
        <v>0.73</v>
      </c>
      <c r="M83" s="27">
        <v>0.06</v>
      </c>
    </row>
    <row r="84" spans="1:16" x14ac:dyDescent="0.25">
      <c r="A84" s="43"/>
      <c r="B84" s="55" t="s">
        <v>108</v>
      </c>
      <c r="C84" s="56">
        <v>50</v>
      </c>
      <c r="D84" s="57">
        <v>3.8</v>
      </c>
      <c r="E84" s="56">
        <v>0.4</v>
      </c>
      <c r="F84" s="57">
        <v>24.6</v>
      </c>
      <c r="G84" s="56">
        <v>117.55743</v>
      </c>
      <c r="H84" s="57">
        <v>0.06</v>
      </c>
      <c r="I84" s="56">
        <v>0.01</v>
      </c>
      <c r="J84" s="57">
        <v>0</v>
      </c>
      <c r="K84" s="56">
        <v>10</v>
      </c>
      <c r="L84" s="57">
        <v>7</v>
      </c>
      <c r="M84" s="55">
        <v>0.56999999999999995</v>
      </c>
    </row>
    <row r="85" spans="1:16" x14ac:dyDescent="0.25">
      <c r="A85" s="84"/>
      <c r="B85" s="59" t="s">
        <v>64</v>
      </c>
      <c r="C85" s="59"/>
      <c r="D85" s="11">
        <f>SUM(D80:D84)</f>
        <v>17.5</v>
      </c>
      <c r="E85" s="11">
        <f>E80+E81+E83+E84</f>
        <v>11.6</v>
      </c>
      <c r="F85" s="11">
        <f t="shared" ref="F85:M85" si="6">SUM(F80:F84)</f>
        <v>106.20000000000002</v>
      </c>
      <c r="G85" s="8">
        <f t="shared" si="6"/>
        <v>558.65742999999998</v>
      </c>
      <c r="H85" s="11">
        <f t="shared" si="6"/>
        <v>0.51</v>
      </c>
      <c r="I85" s="10">
        <f t="shared" si="6"/>
        <v>0.17</v>
      </c>
      <c r="J85" s="11">
        <f t="shared" si="6"/>
        <v>1.61</v>
      </c>
      <c r="K85" s="9">
        <f t="shared" si="6"/>
        <v>158.36999999999998</v>
      </c>
      <c r="L85" s="11">
        <f t="shared" si="6"/>
        <v>34.22</v>
      </c>
      <c r="M85" s="11">
        <f t="shared" si="6"/>
        <v>1.3199999999999998</v>
      </c>
    </row>
    <row r="86" spans="1:16" x14ac:dyDescent="0.25">
      <c r="A86" s="30"/>
      <c r="B86" s="87" t="s">
        <v>45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32"/>
      <c r="P86" s="78"/>
    </row>
    <row r="87" spans="1:16" x14ac:dyDescent="0.25">
      <c r="A87" s="5" t="s">
        <v>6</v>
      </c>
      <c r="B87" s="42" t="s">
        <v>7</v>
      </c>
      <c r="C87" s="6" t="s">
        <v>8</v>
      </c>
      <c r="D87" s="7"/>
      <c r="E87" s="8" t="s">
        <v>9</v>
      </c>
      <c r="F87" s="9"/>
      <c r="G87" s="6" t="s">
        <v>10</v>
      </c>
      <c r="H87" s="4" t="s">
        <v>46</v>
      </c>
      <c r="I87" s="8"/>
      <c r="J87" s="10"/>
      <c r="K87" s="11"/>
      <c r="L87" s="7" t="s">
        <v>12</v>
      </c>
      <c r="M87" s="35"/>
    </row>
    <row r="88" spans="1:16" x14ac:dyDescent="0.25">
      <c r="A88" s="13"/>
      <c r="B88" s="21" t="s">
        <v>13</v>
      </c>
      <c r="C88" s="14" t="s">
        <v>14</v>
      </c>
      <c r="D88" s="13" t="s">
        <v>15</v>
      </c>
      <c r="E88" s="14" t="s">
        <v>16</v>
      </c>
      <c r="F88" s="13" t="s">
        <v>17</v>
      </c>
      <c r="G88" s="13" t="s">
        <v>18</v>
      </c>
      <c r="H88" s="11" t="s">
        <v>19</v>
      </c>
      <c r="I88" s="22" t="s">
        <v>20</v>
      </c>
      <c r="J88" s="9" t="s">
        <v>21</v>
      </c>
      <c r="K88" s="14" t="s">
        <v>22</v>
      </c>
      <c r="L88" s="16" t="s">
        <v>23</v>
      </c>
      <c r="M88" s="17" t="s">
        <v>24</v>
      </c>
    </row>
    <row r="89" spans="1:16" x14ac:dyDescent="0.25">
      <c r="A89" s="11">
        <v>1</v>
      </c>
      <c r="B89" s="9">
        <v>2</v>
      </c>
      <c r="C89" s="8">
        <v>3</v>
      </c>
      <c r="D89" s="11">
        <v>4</v>
      </c>
      <c r="E89" s="8">
        <v>5</v>
      </c>
      <c r="F89" s="11">
        <v>6</v>
      </c>
      <c r="G89" s="8">
        <v>7</v>
      </c>
      <c r="H89" s="11">
        <v>8</v>
      </c>
      <c r="I89" s="27">
        <v>9</v>
      </c>
      <c r="J89" s="9">
        <v>10</v>
      </c>
      <c r="K89" s="9">
        <v>11</v>
      </c>
      <c r="L89" s="8">
        <v>12</v>
      </c>
      <c r="M89" s="11">
        <v>13</v>
      </c>
    </row>
    <row r="90" spans="1:16" x14ac:dyDescent="0.25">
      <c r="A90" s="45"/>
      <c r="B90" s="59" t="s">
        <v>86</v>
      </c>
      <c r="C90" s="8"/>
      <c r="D90" s="8"/>
      <c r="E90" s="8"/>
      <c r="F90" s="8"/>
      <c r="G90" s="8"/>
      <c r="H90" s="8"/>
      <c r="I90" s="10"/>
      <c r="J90" s="8"/>
      <c r="K90" s="8"/>
      <c r="L90" s="8"/>
      <c r="M90" s="9"/>
    </row>
    <row r="91" spans="1:16" x14ac:dyDescent="0.25">
      <c r="A91" s="45"/>
      <c r="B91" s="9" t="s">
        <v>90</v>
      </c>
      <c r="C91" s="8">
        <v>50</v>
      </c>
      <c r="D91" s="11">
        <v>0.3</v>
      </c>
      <c r="E91" s="11">
        <v>0.1</v>
      </c>
      <c r="F91" s="11">
        <v>2.1</v>
      </c>
      <c r="G91" s="11">
        <v>9.9499999999999993</v>
      </c>
      <c r="H91" s="11">
        <v>0.03</v>
      </c>
      <c r="I91" s="10">
        <v>0.02</v>
      </c>
      <c r="J91" s="11">
        <v>12.5</v>
      </c>
      <c r="K91" s="9">
        <v>7</v>
      </c>
      <c r="L91" s="11">
        <v>10</v>
      </c>
      <c r="M91" s="37">
        <v>0.45</v>
      </c>
    </row>
    <row r="92" spans="1:16" x14ac:dyDescent="0.25">
      <c r="A92" s="11" t="s">
        <v>55</v>
      </c>
      <c r="B92" s="82" t="s">
        <v>56</v>
      </c>
      <c r="C92" s="14" t="s">
        <v>57</v>
      </c>
      <c r="D92" s="51">
        <v>15</v>
      </c>
      <c r="E92" s="11">
        <v>21.4</v>
      </c>
      <c r="F92" s="9">
        <v>15.5</v>
      </c>
      <c r="G92" s="8">
        <v>316</v>
      </c>
      <c r="H92" s="11">
        <v>7.0000000000000007E-2</v>
      </c>
      <c r="I92" s="23">
        <v>0.11</v>
      </c>
      <c r="J92" s="13">
        <v>0.39</v>
      </c>
      <c r="K92" s="11">
        <v>22</v>
      </c>
      <c r="L92" s="8">
        <v>22.69</v>
      </c>
      <c r="M92" s="11">
        <v>1.79</v>
      </c>
    </row>
    <row r="93" spans="1:16" x14ac:dyDescent="0.25">
      <c r="A93" s="5" t="s">
        <v>71</v>
      </c>
      <c r="B93" s="61" t="s">
        <v>72</v>
      </c>
      <c r="C93" s="6">
        <v>180</v>
      </c>
      <c r="D93" s="5">
        <v>3.7</v>
      </c>
      <c r="E93" s="6">
        <v>5.9</v>
      </c>
      <c r="F93" s="5">
        <v>24</v>
      </c>
      <c r="G93" s="6">
        <v>166</v>
      </c>
      <c r="H93" s="5">
        <v>0.14000000000000001</v>
      </c>
      <c r="I93" s="27">
        <v>0.12</v>
      </c>
      <c r="J93" s="9">
        <v>12.45</v>
      </c>
      <c r="K93" s="5">
        <v>42.72</v>
      </c>
      <c r="L93" s="6">
        <v>34.08</v>
      </c>
      <c r="M93" s="5">
        <v>1.24</v>
      </c>
    </row>
    <row r="94" spans="1:16" x14ac:dyDescent="0.25">
      <c r="A94" s="11" t="s">
        <v>73</v>
      </c>
      <c r="B94" s="88" t="s">
        <v>74</v>
      </c>
      <c r="C94" s="42">
        <v>200</v>
      </c>
      <c r="D94" s="5">
        <v>3.3</v>
      </c>
      <c r="E94" s="6">
        <v>3.1</v>
      </c>
      <c r="F94" s="5">
        <v>13.6</v>
      </c>
      <c r="G94" s="6">
        <v>94</v>
      </c>
      <c r="H94" s="5">
        <v>0.03</v>
      </c>
      <c r="I94" s="30">
        <v>0.13</v>
      </c>
      <c r="J94" s="49">
        <v>0.52</v>
      </c>
      <c r="K94" s="5">
        <v>110.37</v>
      </c>
      <c r="L94" s="6">
        <v>26.97</v>
      </c>
      <c r="M94" s="5">
        <v>0.88</v>
      </c>
    </row>
    <row r="95" spans="1:16" x14ac:dyDescent="0.25">
      <c r="A95" s="45"/>
      <c r="B95" s="55" t="s">
        <v>108</v>
      </c>
      <c r="C95" s="65">
        <v>50</v>
      </c>
      <c r="D95" s="63">
        <v>3.8</v>
      </c>
      <c r="E95" s="65">
        <v>0.4</v>
      </c>
      <c r="F95" s="63">
        <v>24.6</v>
      </c>
      <c r="G95" s="66">
        <v>117.55743</v>
      </c>
      <c r="H95" s="66">
        <v>0.06</v>
      </c>
      <c r="I95" s="65">
        <v>0.01</v>
      </c>
      <c r="J95" s="63">
        <v>0</v>
      </c>
      <c r="K95" s="65">
        <v>10</v>
      </c>
      <c r="L95" s="63">
        <v>7</v>
      </c>
      <c r="M95" s="66">
        <v>0.56999999999999995</v>
      </c>
    </row>
    <row r="96" spans="1:16" x14ac:dyDescent="0.25">
      <c r="A96" s="84"/>
      <c r="B96" s="59" t="s">
        <v>64</v>
      </c>
      <c r="C96" s="59"/>
      <c r="D96" s="11">
        <f t="shared" ref="D96:M96" si="7">SUM(D91:D95)</f>
        <v>26.1</v>
      </c>
      <c r="E96" s="11">
        <f t="shared" si="7"/>
        <v>30.9</v>
      </c>
      <c r="F96" s="11">
        <f t="shared" si="7"/>
        <v>79.800000000000011</v>
      </c>
      <c r="G96" s="9">
        <f t="shared" si="7"/>
        <v>703.50743</v>
      </c>
      <c r="H96" s="9">
        <f t="shared" si="7"/>
        <v>0.33</v>
      </c>
      <c r="I96" s="10">
        <f t="shared" si="7"/>
        <v>0.39</v>
      </c>
      <c r="J96" s="11">
        <f t="shared" si="7"/>
        <v>25.86</v>
      </c>
      <c r="K96" s="9">
        <f t="shared" si="7"/>
        <v>192.09</v>
      </c>
      <c r="L96" s="11">
        <f t="shared" si="7"/>
        <v>100.74</v>
      </c>
      <c r="M96" s="11">
        <f t="shared" si="7"/>
        <v>4.9300000000000006</v>
      </c>
    </row>
    <row r="97" spans="1:13" x14ac:dyDescent="0.25">
      <c r="A97" s="29"/>
      <c r="B97" s="33" t="s">
        <v>47</v>
      </c>
      <c r="C97" s="20"/>
      <c r="D97" s="20"/>
      <c r="E97" s="20"/>
      <c r="F97" s="20"/>
      <c r="G97" s="25"/>
      <c r="H97" s="15"/>
      <c r="I97" s="15"/>
      <c r="J97" s="10"/>
      <c r="K97" s="10"/>
      <c r="L97" s="10"/>
      <c r="M97" s="28"/>
    </row>
    <row r="98" spans="1:13" x14ac:dyDescent="0.25">
      <c r="A98" s="45"/>
      <c r="B98" s="59" t="s">
        <v>86</v>
      </c>
      <c r="C98" s="8"/>
      <c r="D98" s="8"/>
      <c r="E98" s="8"/>
      <c r="F98" s="8"/>
      <c r="G98" s="8"/>
      <c r="H98" s="8"/>
      <c r="I98" s="10"/>
      <c r="J98" s="8"/>
      <c r="K98" s="8"/>
      <c r="L98" s="8"/>
      <c r="M98" s="9"/>
    </row>
    <row r="99" spans="1:13" x14ac:dyDescent="0.25">
      <c r="A99" s="62"/>
      <c r="B99" s="11" t="s">
        <v>54</v>
      </c>
      <c r="C99" s="9">
        <v>10</v>
      </c>
      <c r="D99" s="37">
        <v>3</v>
      </c>
      <c r="E99" s="37">
        <v>3</v>
      </c>
      <c r="F99" s="37">
        <v>0</v>
      </c>
      <c r="G99" s="37">
        <v>36</v>
      </c>
      <c r="H99" s="37">
        <v>0</v>
      </c>
      <c r="I99" s="18">
        <v>7.0000000000000007E-2</v>
      </c>
      <c r="J99" s="11">
        <v>0</v>
      </c>
      <c r="K99" s="49">
        <v>100</v>
      </c>
      <c r="L99" s="37">
        <v>505</v>
      </c>
      <c r="M99" s="37">
        <v>7.0000000000000007E-2</v>
      </c>
    </row>
    <row r="100" spans="1:13" x14ac:dyDescent="0.25">
      <c r="A100" s="91" t="s">
        <v>104</v>
      </c>
      <c r="B100" s="92" t="s">
        <v>105</v>
      </c>
      <c r="C100" s="53" t="s">
        <v>106</v>
      </c>
      <c r="D100" s="54">
        <v>11.7</v>
      </c>
      <c r="E100" s="54">
        <v>18.100000000000001</v>
      </c>
      <c r="F100" s="93">
        <v>2.1</v>
      </c>
      <c r="G100" s="94">
        <v>218</v>
      </c>
      <c r="H100" s="54">
        <v>0.05</v>
      </c>
      <c r="I100" s="54">
        <v>0.36</v>
      </c>
      <c r="J100" s="54">
        <v>0.17</v>
      </c>
      <c r="K100" s="54">
        <v>80.02</v>
      </c>
      <c r="L100" s="54">
        <v>13.44</v>
      </c>
      <c r="M100" s="54">
        <v>2</v>
      </c>
    </row>
    <row r="101" spans="1:13" x14ac:dyDescent="0.25">
      <c r="A101" s="11" t="s">
        <v>80</v>
      </c>
      <c r="B101" s="27" t="s">
        <v>81</v>
      </c>
      <c r="C101" s="26">
        <v>200</v>
      </c>
      <c r="D101" s="26">
        <v>0.1</v>
      </c>
      <c r="E101" s="26">
        <v>0</v>
      </c>
      <c r="F101" s="26">
        <v>9.3000000000000007</v>
      </c>
      <c r="G101" s="31">
        <v>37</v>
      </c>
      <c r="H101" s="30">
        <v>0</v>
      </c>
      <c r="I101" s="23">
        <v>0</v>
      </c>
      <c r="J101" s="30">
        <v>1.1200000000000001</v>
      </c>
      <c r="K101" s="31">
        <v>2.73</v>
      </c>
      <c r="L101" s="30">
        <v>0.73</v>
      </c>
      <c r="M101" s="30">
        <v>0.06</v>
      </c>
    </row>
    <row r="102" spans="1:13" x14ac:dyDescent="0.25">
      <c r="A102" s="45"/>
      <c r="B102" s="55" t="s">
        <v>108</v>
      </c>
      <c r="C102" s="65">
        <v>50</v>
      </c>
      <c r="D102" s="63">
        <v>3.8</v>
      </c>
      <c r="E102" s="65">
        <v>0.4</v>
      </c>
      <c r="F102" s="63">
        <v>24.6</v>
      </c>
      <c r="G102" s="65">
        <v>117.55743</v>
      </c>
      <c r="H102" s="63">
        <v>0.06</v>
      </c>
      <c r="I102" s="65">
        <v>0.01</v>
      </c>
      <c r="J102" s="63">
        <v>0</v>
      </c>
      <c r="K102" s="65">
        <v>10</v>
      </c>
      <c r="L102" s="63">
        <v>7</v>
      </c>
      <c r="M102" s="66">
        <v>0.56999999999999995</v>
      </c>
    </row>
    <row r="103" spans="1:13" x14ac:dyDescent="0.25">
      <c r="A103" s="45"/>
      <c r="B103" s="57" t="s">
        <v>75</v>
      </c>
      <c r="C103" s="56">
        <v>150</v>
      </c>
      <c r="D103" s="57">
        <v>0.6</v>
      </c>
      <c r="E103" s="56">
        <v>0.6</v>
      </c>
      <c r="F103" s="57">
        <v>14.7</v>
      </c>
      <c r="G103" s="56">
        <v>71</v>
      </c>
      <c r="H103" s="57">
        <v>0.05</v>
      </c>
      <c r="I103" s="56">
        <v>0.03</v>
      </c>
      <c r="J103" s="57">
        <v>15</v>
      </c>
      <c r="K103" s="56">
        <v>24</v>
      </c>
      <c r="L103" s="57">
        <v>13.5</v>
      </c>
      <c r="M103" s="55">
        <v>3.3</v>
      </c>
    </row>
    <row r="104" spans="1:13" x14ac:dyDescent="0.25">
      <c r="A104" s="45"/>
      <c r="B104" s="59" t="s">
        <v>64</v>
      </c>
      <c r="C104" s="75"/>
      <c r="D104" s="11">
        <f t="shared" ref="D104:M104" si="8">SUM(D99:D103)</f>
        <v>19.2</v>
      </c>
      <c r="E104" s="11">
        <f t="shared" si="8"/>
        <v>22.1</v>
      </c>
      <c r="F104" s="11">
        <f t="shared" si="8"/>
        <v>50.7</v>
      </c>
      <c r="G104" s="8">
        <f t="shared" si="8"/>
        <v>479.55743000000001</v>
      </c>
      <c r="H104" s="11">
        <f t="shared" si="8"/>
        <v>0.16</v>
      </c>
      <c r="I104" s="10">
        <f t="shared" si="8"/>
        <v>0.47</v>
      </c>
      <c r="J104" s="11">
        <f t="shared" si="8"/>
        <v>16.29</v>
      </c>
      <c r="K104" s="9">
        <f t="shared" si="8"/>
        <v>216.74999999999997</v>
      </c>
      <c r="L104" s="11">
        <f t="shared" si="8"/>
        <v>539.67000000000007</v>
      </c>
      <c r="M104" s="11">
        <f t="shared" si="8"/>
        <v>6</v>
      </c>
    </row>
    <row r="105" spans="1:13" x14ac:dyDescent="0.25">
      <c r="A105" s="30"/>
      <c r="B105" s="34" t="s">
        <v>48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32"/>
    </row>
    <row r="106" spans="1:13" x14ac:dyDescent="0.25">
      <c r="A106" s="5" t="s">
        <v>6</v>
      </c>
      <c r="B106" s="42" t="s">
        <v>7</v>
      </c>
      <c r="C106" s="6" t="s">
        <v>8</v>
      </c>
      <c r="D106" s="7"/>
      <c r="E106" s="8" t="s">
        <v>9</v>
      </c>
      <c r="F106" s="9"/>
      <c r="G106" s="6" t="s">
        <v>10</v>
      </c>
      <c r="H106" s="4" t="s">
        <v>49</v>
      </c>
      <c r="I106" s="8"/>
      <c r="J106" s="10"/>
      <c r="K106" s="11"/>
      <c r="L106" s="7" t="s">
        <v>12</v>
      </c>
      <c r="M106" s="35"/>
    </row>
    <row r="107" spans="1:13" x14ac:dyDescent="0.25">
      <c r="A107" s="13"/>
      <c r="B107" s="21" t="s">
        <v>13</v>
      </c>
      <c r="C107" s="14" t="s">
        <v>14</v>
      </c>
      <c r="D107" s="13" t="s">
        <v>15</v>
      </c>
      <c r="E107" s="14" t="s">
        <v>16</v>
      </c>
      <c r="F107" s="13" t="s">
        <v>17</v>
      </c>
      <c r="G107" s="13" t="s">
        <v>18</v>
      </c>
      <c r="H107" s="11" t="s">
        <v>19</v>
      </c>
      <c r="I107" s="27" t="s">
        <v>20</v>
      </c>
      <c r="J107" s="11" t="s">
        <v>21</v>
      </c>
      <c r="K107" s="11" t="s">
        <v>22</v>
      </c>
      <c r="L107" s="16" t="s">
        <v>23</v>
      </c>
      <c r="M107" s="17" t="s">
        <v>24</v>
      </c>
    </row>
    <row r="108" spans="1:13" x14ac:dyDescent="0.25">
      <c r="A108" s="11">
        <v>1</v>
      </c>
      <c r="B108" s="9">
        <v>2</v>
      </c>
      <c r="C108" s="8">
        <v>3</v>
      </c>
      <c r="D108" s="11">
        <v>4</v>
      </c>
      <c r="E108" s="8">
        <v>5</v>
      </c>
      <c r="F108" s="11">
        <v>6</v>
      </c>
      <c r="G108" s="8">
        <v>7</v>
      </c>
      <c r="H108" s="11">
        <v>8</v>
      </c>
      <c r="I108" s="23">
        <v>9</v>
      </c>
      <c r="J108" s="11">
        <v>10</v>
      </c>
      <c r="K108" s="11">
        <v>11</v>
      </c>
      <c r="L108" s="8">
        <v>12</v>
      </c>
      <c r="M108" s="11">
        <v>14</v>
      </c>
    </row>
    <row r="109" spans="1:13" x14ac:dyDescent="0.25">
      <c r="A109" s="43"/>
      <c r="B109" s="59" t="s">
        <v>86</v>
      </c>
      <c r="C109" s="8"/>
      <c r="D109" s="8"/>
      <c r="E109" s="8"/>
      <c r="F109" s="8"/>
      <c r="G109" s="8"/>
      <c r="H109" s="8"/>
      <c r="I109" s="10"/>
      <c r="J109" s="8"/>
      <c r="K109" s="8"/>
      <c r="L109" s="8"/>
      <c r="M109" s="11"/>
    </row>
    <row r="110" spans="1:13" x14ac:dyDescent="0.25">
      <c r="A110" s="11" t="s">
        <v>91</v>
      </c>
      <c r="B110" s="9" t="s">
        <v>92</v>
      </c>
      <c r="C110" s="8" t="s">
        <v>60</v>
      </c>
      <c r="D110" s="11">
        <v>7.2</v>
      </c>
      <c r="E110" s="11">
        <v>7.2</v>
      </c>
      <c r="F110" s="11">
        <v>36.799999999999997</v>
      </c>
      <c r="G110" s="11">
        <v>242</v>
      </c>
      <c r="H110" s="9">
        <v>0.14000000000000001</v>
      </c>
      <c r="I110" s="28">
        <v>0.16</v>
      </c>
      <c r="J110" s="37">
        <v>0.44</v>
      </c>
      <c r="K110" s="11">
        <v>116.39</v>
      </c>
      <c r="L110" s="7">
        <v>36.4</v>
      </c>
      <c r="M110" s="11">
        <v>2.11</v>
      </c>
    </row>
    <row r="111" spans="1:13" x14ac:dyDescent="0.25">
      <c r="A111" s="38" t="s">
        <v>93</v>
      </c>
      <c r="B111" s="76" t="s">
        <v>94</v>
      </c>
      <c r="C111" s="65">
        <v>100</v>
      </c>
      <c r="D111" s="66">
        <v>7.8</v>
      </c>
      <c r="E111" s="63">
        <v>5.8</v>
      </c>
      <c r="F111" s="63">
        <v>21</v>
      </c>
      <c r="G111" s="63">
        <v>291</v>
      </c>
      <c r="H111" s="63">
        <v>0.09</v>
      </c>
      <c r="I111" s="66">
        <v>0.04</v>
      </c>
      <c r="J111" s="63">
        <v>0.04</v>
      </c>
      <c r="K111" s="63">
        <v>23.69</v>
      </c>
      <c r="L111" s="65">
        <v>11.1</v>
      </c>
      <c r="M111" s="63">
        <v>0.84</v>
      </c>
    </row>
    <row r="112" spans="1:13" x14ac:dyDescent="0.25">
      <c r="A112" s="11" t="s">
        <v>65</v>
      </c>
      <c r="B112" s="49" t="s">
        <v>66</v>
      </c>
      <c r="C112" s="46">
        <v>200</v>
      </c>
      <c r="D112" s="13">
        <v>0.1</v>
      </c>
      <c r="E112" s="13">
        <v>0</v>
      </c>
      <c r="F112" s="11">
        <v>9.1</v>
      </c>
      <c r="G112" s="11">
        <v>35</v>
      </c>
      <c r="H112" s="9">
        <v>0</v>
      </c>
      <c r="I112" s="27">
        <v>0</v>
      </c>
      <c r="J112" s="49">
        <v>0</v>
      </c>
      <c r="K112" s="13">
        <v>0.26</v>
      </c>
      <c r="L112" s="12">
        <v>0</v>
      </c>
      <c r="M112" s="37">
        <v>0.03</v>
      </c>
    </row>
    <row r="113" spans="1:13" x14ac:dyDescent="0.25">
      <c r="A113" s="45"/>
      <c r="B113" s="55" t="s">
        <v>108</v>
      </c>
      <c r="C113" s="56">
        <v>50</v>
      </c>
      <c r="D113" s="57">
        <v>3.8</v>
      </c>
      <c r="E113" s="56">
        <v>0.4</v>
      </c>
      <c r="F113" s="57">
        <v>24.6</v>
      </c>
      <c r="G113" s="56">
        <v>117.55743</v>
      </c>
      <c r="H113" s="57">
        <v>0.06</v>
      </c>
      <c r="I113" s="56">
        <v>0.01</v>
      </c>
      <c r="J113" s="57">
        <v>0</v>
      </c>
      <c r="K113" s="56">
        <v>10</v>
      </c>
      <c r="L113" s="77">
        <v>7</v>
      </c>
      <c r="M113" s="57">
        <v>0.56999999999999995</v>
      </c>
    </row>
    <row r="114" spans="1:13" x14ac:dyDescent="0.25">
      <c r="A114" s="43"/>
      <c r="B114" s="89" t="s">
        <v>67</v>
      </c>
      <c r="C114" s="56">
        <v>100</v>
      </c>
      <c r="D114" s="57">
        <v>2.5</v>
      </c>
      <c r="E114" s="56">
        <v>1.2</v>
      </c>
      <c r="F114" s="57">
        <v>7.6</v>
      </c>
      <c r="G114" s="56">
        <v>51.2</v>
      </c>
      <c r="H114" s="57">
        <v>0.03</v>
      </c>
      <c r="I114" s="56">
        <v>0.15</v>
      </c>
      <c r="J114" s="57">
        <v>0.6</v>
      </c>
      <c r="K114" s="56">
        <v>124</v>
      </c>
      <c r="L114" s="77">
        <v>0</v>
      </c>
      <c r="M114" s="57">
        <v>0.1</v>
      </c>
    </row>
    <row r="115" spans="1:13" x14ac:dyDescent="0.25">
      <c r="A115" s="45"/>
      <c r="B115" s="59" t="s">
        <v>64</v>
      </c>
      <c r="C115" s="59"/>
      <c r="D115" s="11">
        <f t="shared" ref="D115:M115" si="9">SUM(D110:D114)</f>
        <v>21.4</v>
      </c>
      <c r="E115" s="11">
        <f t="shared" si="9"/>
        <v>14.6</v>
      </c>
      <c r="F115" s="11">
        <f t="shared" si="9"/>
        <v>99.1</v>
      </c>
      <c r="G115" s="8">
        <f t="shared" si="9"/>
        <v>736.75743</v>
      </c>
      <c r="H115" s="11">
        <f t="shared" si="9"/>
        <v>0.32000000000000006</v>
      </c>
      <c r="I115" s="10">
        <f t="shared" si="9"/>
        <v>0.36</v>
      </c>
      <c r="J115" s="11">
        <f t="shared" si="9"/>
        <v>1.08</v>
      </c>
      <c r="K115" s="9">
        <f t="shared" si="9"/>
        <v>274.34000000000003</v>
      </c>
      <c r="L115" s="7">
        <f t="shared" si="9"/>
        <v>54.5</v>
      </c>
      <c r="M115" s="11">
        <f t="shared" si="9"/>
        <v>3.6499999999999995</v>
      </c>
    </row>
    <row r="116" spans="1:13" x14ac:dyDescent="0.25">
      <c r="A116" s="18" t="s">
        <v>50</v>
      </c>
      <c r="B116" s="28"/>
      <c r="C116" s="27"/>
      <c r="D116" s="28">
        <f>D115+D104+D96+D85+D74+D63+D52+D41+D29+D17</f>
        <v>250.98000000000002</v>
      </c>
      <c r="E116" s="10">
        <f>E115+E104+E96+E85+E74+E63+E52+E41+E29+E17</f>
        <v>227.07999999999998</v>
      </c>
      <c r="F116" s="27">
        <f>F115+F104+F96+F85+F74+F63+F52+F41+F29+F17</f>
        <v>895.56000000000017</v>
      </c>
      <c r="G116" s="10">
        <f>G115+G104+G96+G85+G74+G63+G52+G41+G29+G17</f>
        <v>6687.3243000000002</v>
      </c>
      <c r="H116" s="23"/>
      <c r="I116" s="10"/>
      <c r="J116" s="27"/>
      <c r="K116" s="10"/>
      <c r="L116" s="18"/>
      <c r="M116" s="27"/>
    </row>
    <row r="117" spans="1:13" x14ac:dyDescent="0.25">
      <c r="A117" s="79"/>
      <c r="B117" s="10" t="s">
        <v>51</v>
      </c>
      <c r="C117" s="25"/>
      <c r="D117" s="25">
        <v>19</v>
      </c>
      <c r="E117" s="20">
        <v>20</v>
      </c>
      <c r="F117" s="23">
        <v>84</v>
      </c>
      <c r="G117" s="28">
        <v>588</v>
      </c>
      <c r="H117" s="47"/>
      <c r="I117" s="20"/>
      <c r="J117" s="23"/>
      <c r="K117" s="20"/>
      <c r="L117" s="24"/>
      <c r="M117" s="23"/>
    </row>
    <row r="118" spans="1:13" x14ac:dyDescent="0.25">
      <c r="A118" s="62"/>
      <c r="B118" s="31" t="s">
        <v>52</v>
      </c>
      <c r="C118" s="31"/>
      <c r="D118" s="30">
        <f>D116*10/D117</f>
        <v>132.09473684210528</v>
      </c>
      <c r="E118" s="32">
        <f>E116*10/E117</f>
        <v>113.53999999999999</v>
      </c>
      <c r="F118" s="30">
        <f>F116*10/F117</f>
        <v>106.61428571428574</v>
      </c>
      <c r="G118" s="30">
        <f>G116*10/G117</f>
        <v>113.73000510204082</v>
      </c>
      <c r="H118" s="30"/>
      <c r="I118" s="30"/>
      <c r="J118" s="30"/>
      <c r="K118" s="30"/>
      <c r="L118" s="29"/>
      <c r="M118" s="30"/>
    </row>
    <row r="119" spans="1:13" x14ac:dyDescent="0.25">
      <c r="A119" s="79"/>
      <c r="B119" s="24" t="s">
        <v>53</v>
      </c>
      <c r="C119" s="20"/>
      <c r="D119" s="23"/>
      <c r="E119" s="23"/>
      <c r="F119" s="23"/>
      <c r="G119" s="23"/>
      <c r="H119" s="23"/>
      <c r="I119" s="23"/>
      <c r="J119" s="23"/>
      <c r="K119" s="23"/>
      <c r="L119" s="24"/>
      <c r="M119" s="23"/>
    </row>
  </sheetData>
  <mergeCells count="5">
    <mergeCell ref="A6:M6"/>
    <mergeCell ref="J2:N2"/>
    <mergeCell ref="J3:N3"/>
    <mergeCell ref="J4:N4"/>
    <mergeCell ref="J5:N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M14" sqref="M14"/>
    </sheetView>
  </sheetViews>
  <sheetFormatPr defaultRowHeight="15" x14ac:dyDescent="0.25"/>
  <sheetData>
    <row r="1" spans="1:14" ht="15.75" x14ac:dyDescent="0.25">
      <c r="A1" s="1"/>
      <c r="B1" s="2"/>
      <c r="C1" s="2"/>
      <c r="D1" s="2"/>
      <c r="E1" s="2"/>
      <c r="F1" s="98"/>
      <c r="G1" s="98"/>
      <c r="H1" s="98"/>
      <c r="I1" s="98"/>
      <c r="J1" s="2"/>
      <c r="K1" s="98"/>
      <c r="L1" s="98"/>
      <c r="M1" s="98"/>
      <c r="N1" s="98"/>
    </row>
    <row r="2" spans="1:14" ht="15.75" x14ac:dyDescent="0.25">
      <c r="A2" s="3"/>
      <c r="B2" s="2"/>
      <c r="C2" s="2"/>
      <c r="D2" s="2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5.75" x14ac:dyDescent="0.25">
      <c r="A3" s="3"/>
      <c r="B3" s="2"/>
      <c r="C3" s="2"/>
      <c r="D3" s="2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5.75" x14ac:dyDescent="0.25">
      <c r="A4" s="3"/>
      <c r="B4" s="2"/>
      <c r="C4" s="2"/>
      <c r="D4" s="2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5.75" x14ac:dyDescent="0.25">
      <c r="A5" s="3"/>
      <c r="B5" s="2"/>
      <c r="C5" s="2"/>
      <c r="D5" s="2"/>
      <c r="E5" s="97"/>
      <c r="F5" s="97"/>
      <c r="G5" s="97"/>
      <c r="H5" s="97"/>
      <c r="I5" s="97"/>
      <c r="J5" s="97"/>
      <c r="K5" s="97"/>
      <c r="L5" s="97"/>
      <c r="M5" s="97"/>
      <c r="N5" s="97"/>
    </row>
  </sheetData>
  <mergeCells count="10">
    <mergeCell ref="E4:I4"/>
    <mergeCell ref="J4:N4"/>
    <mergeCell ref="E5:I5"/>
    <mergeCell ref="J5:N5"/>
    <mergeCell ref="F1:I1"/>
    <mergeCell ref="K1:N1"/>
    <mergeCell ref="E2:I2"/>
    <mergeCell ref="J2:N2"/>
    <mergeCell ref="E3:I3"/>
    <mergeCell ref="J3:N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2021-04-04T16:00:32Z</dcterms:modified>
</cp:coreProperties>
</file>